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11" i="1" l="1"/>
  <c r="E310" i="1"/>
  <c r="E309" i="1"/>
  <c r="E308" i="1"/>
  <c r="E307" i="1"/>
  <c r="E305" i="1"/>
  <c r="E304" i="1"/>
  <c r="E303" i="1"/>
  <c r="E302" i="1"/>
  <c r="K302" i="1"/>
  <c r="E301" i="1"/>
  <c r="E300" i="1"/>
  <c r="E299" i="1"/>
  <c r="E298" i="1"/>
  <c r="E297" i="1"/>
  <c r="K297" i="1"/>
  <c r="E296" i="1"/>
  <c r="K296" i="1"/>
  <c r="E295" i="1"/>
  <c r="K295" i="1"/>
  <c r="E294" i="1"/>
  <c r="K294" i="1"/>
  <c r="E293" i="1"/>
  <c r="K293" i="1"/>
  <c r="E292" i="1"/>
  <c r="K292" i="1"/>
  <c r="E291" i="1"/>
  <c r="K291" i="1"/>
  <c r="E290" i="1"/>
  <c r="K290" i="1"/>
  <c r="E289" i="1"/>
  <c r="K289" i="1"/>
  <c r="E288" i="1"/>
  <c r="K288" i="1"/>
  <c r="E287" i="1"/>
  <c r="K287" i="1"/>
  <c r="E286" i="1"/>
  <c r="K286" i="1"/>
  <c r="E285" i="1"/>
  <c r="K285" i="1"/>
  <c r="E284" i="1"/>
  <c r="K284" i="1"/>
  <c r="E283" i="1"/>
  <c r="K283" i="1"/>
  <c r="E282" i="1"/>
  <c r="K282" i="1"/>
  <c r="E281" i="1"/>
  <c r="K281" i="1"/>
  <c r="E280" i="1"/>
  <c r="K280" i="1"/>
  <c r="E279" i="1"/>
  <c r="K279" i="1"/>
  <c r="E278" i="1"/>
  <c r="K278" i="1"/>
  <c r="E277" i="1"/>
  <c r="K277" i="1"/>
  <c r="E276" i="1"/>
  <c r="K276" i="1"/>
  <c r="E275" i="1"/>
  <c r="K275" i="1"/>
  <c r="E274" i="1"/>
  <c r="K274" i="1"/>
  <c r="E273" i="1"/>
  <c r="K273" i="1"/>
  <c r="E272" i="1"/>
  <c r="K272" i="1"/>
  <c r="E271" i="1"/>
  <c r="K271" i="1"/>
  <c r="E270" i="1"/>
  <c r="K270" i="1"/>
  <c r="E269" i="1"/>
  <c r="K269" i="1"/>
  <c r="E268" i="1"/>
  <c r="K268" i="1"/>
  <c r="E267" i="1"/>
  <c r="K267" i="1"/>
  <c r="E266" i="1"/>
  <c r="K266" i="1"/>
  <c r="E265" i="1"/>
  <c r="K265" i="1"/>
  <c r="E264" i="1"/>
  <c r="K264" i="1"/>
  <c r="E263" i="1"/>
  <c r="K263" i="1"/>
  <c r="E262" i="1"/>
  <c r="K262" i="1"/>
  <c r="E261" i="1"/>
  <c r="K261" i="1"/>
  <c r="E260" i="1"/>
  <c r="K260" i="1"/>
  <c r="E259" i="1"/>
  <c r="K259" i="1"/>
  <c r="E258" i="1"/>
  <c r="K258" i="1"/>
  <c r="E257" i="1"/>
  <c r="K257" i="1"/>
  <c r="K256" i="1"/>
  <c r="K255" i="1"/>
  <c r="E254" i="1"/>
  <c r="K254" i="1"/>
  <c r="K253" i="1"/>
  <c r="E252" i="1"/>
  <c r="K252" i="1"/>
  <c r="E251" i="1"/>
  <c r="K251" i="1"/>
  <c r="E250" i="1"/>
  <c r="K250" i="1"/>
  <c r="E249" i="1"/>
  <c r="K249" i="1"/>
  <c r="K248" i="1"/>
  <c r="E247" i="1"/>
  <c r="K247" i="1"/>
  <c r="E246" i="1"/>
  <c r="K246" i="1"/>
  <c r="E245" i="1"/>
  <c r="K245" i="1"/>
  <c r="E244" i="1"/>
  <c r="K244" i="1"/>
  <c r="E243" i="1"/>
  <c r="K243" i="1"/>
  <c r="E242" i="1"/>
  <c r="K242" i="1"/>
  <c r="E241" i="1"/>
  <c r="K241" i="1"/>
  <c r="E240" i="1"/>
  <c r="K240" i="1"/>
  <c r="E239" i="1"/>
  <c r="K239" i="1"/>
  <c r="E238" i="1"/>
  <c r="K238" i="1"/>
  <c r="E237" i="1"/>
  <c r="K237" i="1"/>
  <c r="E236" i="1"/>
  <c r="K236" i="1"/>
  <c r="E235" i="1"/>
  <c r="K235" i="1"/>
  <c r="E234" i="1"/>
  <c r="K234" i="1"/>
  <c r="E233" i="1"/>
  <c r="K233" i="1"/>
  <c r="E232" i="1"/>
  <c r="K232" i="1"/>
  <c r="E231" i="1"/>
  <c r="K231" i="1"/>
  <c r="E230" i="1"/>
  <c r="K230" i="1"/>
  <c r="E229" i="1"/>
  <c r="K229" i="1"/>
  <c r="E228" i="1"/>
  <c r="K228" i="1"/>
  <c r="E227" i="1"/>
  <c r="K227" i="1"/>
  <c r="E226" i="1"/>
  <c r="K226" i="1"/>
  <c r="E225" i="1"/>
  <c r="K225" i="1"/>
  <c r="E224" i="1"/>
  <c r="K224" i="1"/>
  <c r="E223" i="1"/>
  <c r="K223" i="1"/>
  <c r="E222" i="1"/>
  <c r="K222" i="1"/>
  <c r="E221" i="1"/>
  <c r="K221" i="1"/>
  <c r="E220" i="1"/>
  <c r="K220" i="1"/>
  <c r="K219" i="1"/>
  <c r="E218" i="1"/>
  <c r="K218" i="1"/>
  <c r="E217" i="1"/>
  <c r="K217" i="1"/>
  <c r="E216" i="1"/>
  <c r="K216" i="1"/>
  <c r="E215" i="1"/>
  <c r="K215" i="1"/>
  <c r="E214" i="1"/>
  <c r="K214" i="1"/>
  <c r="E213" i="1"/>
  <c r="K213" i="1"/>
  <c r="E212" i="1"/>
  <c r="K212" i="1"/>
  <c r="E211" i="1"/>
  <c r="K211" i="1"/>
  <c r="E210" i="1"/>
  <c r="K210" i="1"/>
  <c r="E209" i="1"/>
  <c r="K209" i="1"/>
  <c r="E208" i="1"/>
  <c r="K208" i="1"/>
  <c r="E207" i="1"/>
  <c r="K207" i="1"/>
  <c r="E206" i="1"/>
  <c r="K206" i="1"/>
  <c r="E205" i="1"/>
  <c r="K205" i="1"/>
  <c r="E204" i="1"/>
  <c r="K204" i="1"/>
  <c r="E203" i="1"/>
  <c r="K203" i="1"/>
  <c r="E202" i="1"/>
  <c r="K202" i="1"/>
  <c r="E201" i="1"/>
  <c r="K201" i="1"/>
  <c r="E200" i="1"/>
  <c r="K200" i="1"/>
  <c r="E199" i="1"/>
  <c r="K199" i="1"/>
  <c r="E198" i="1"/>
  <c r="K198" i="1"/>
  <c r="E197" i="1"/>
  <c r="K197" i="1"/>
  <c r="E196" i="1"/>
  <c r="K196" i="1"/>
  <c r="E195" i="1"/>
  <c r="K195" i="1"/>
  <c r="E194" i="1"/>
  <c r="K194" i="1"/>
  <c r="E193" i="1"/>
  <c r="K193" i="1"/>
  <c r="E192" i="1"/>
  <c r="K192" i="1"/>
  <c r="E191" i="1"/>
  <c r="K191" i="1"/>
  <c r="E190" i="1"/>
  <c r="K190" i="1"/>
  <c r="E189" i="1"/>
  <c r="K189" i="1"/>
  <c r="E188" i="1"/>
  <c r="K188" i="1"/>
  <c r="E187" i="1"/>
  <c r="K187" i="1"/>
  <c r="E186" i="1"/>
  <c r="K186" i="1"/>
  <c r="E185" i="1"/>
  <c r="K185" i="1"/>
  <c r="E184" i="1"/>
  <c r="K184" i="1"/>
  <c r="E183" i="1"/>
  <c r="K183" i="1"/>
  <c r="E182" i="1"/>
  <c r="K182" i="1"/>
  <c r="E181" i="1"/>
  <c r="K181" i="1"/>
  <c r="E180" i="1"/>
  <c r="K180" i="1"/>
  <c r="E179" i="1"/>
  <c r="K179" i="1"/>
  <c r="E178" i="1"/>
  <c r="K178" i="1"/>
  <c r="E177" i="1"/>
  <c r="K177" i="1"/>
  <c r="E176" i="1"/>
  <c r="K176" i="1"/>
  <c r="E175" i="1"/>
  <c r="K175" i="1"/>
  <c r="E174" i="1"/>
  <c r="E173" i="1"/>
  <c r="K173" i="1"/>
  <c r="E172" i="1"/>
  <c r="K172" i="1"/>
  <c r="E171" i="1"/>
  <c r="K171" i="1"/>
  <c r="E170" i="1"/>
  <c r="K170" i="1"/>
  <c r="E169" i="1"/>
  <c r="K169" i="1"/>
  <c r="E168" i="1"/>
  <c r="K168" i="1"/>
  <c r="E167" i="1"/>
  <c r="K167" i="1"/>
  <c r="E166" i="1"/>
  <c r="K166" i="1"/>
  <c r="E165" i="1"/>
  <c r="K165" i="1"/>
  <c r="E164" i="1"/>
  <c r="K164" i="1"/>
  <c r="E163" i="1"/>
  <c r="K163" i="1"/>
  <c r="E162" i="1"/>
  <c r="K162" i="1"/>
  <c r="E161" i="1"/>
  <c r="K161" i="1"/>
  <c r="E160" i="1"/>
  <c r="K160" i="1"/>
  <c r="E159" i="1"/>
  <c r="K159" i="1"/>
  <c r="E158" i="1"/>
  <c r="K158" i="1"/>
  <c r="E157" i="1"/>
  <c r="K157" i="1"/>
  <c r="E156" i="1"/>
  <c r="K156" i="1"/>
  <c r="E155" i="1"/>
  <c r="K155" i="1"/>
  <c r="E154" i="1"/>
  <c r="K154" i="1"/>
  <c r="E153" i="1"/>
  <c r="K153" i="1"/>
  <c r="E152" i="1"/>
  <c r="K152" i="1"/>
  <c r="E151" i="1"/>
  <c r="K151" i="1"/>
  <c r="E150" i="1"/>
  <c r="K150" i="1"/>
  <c r="E149" i="1"/>
  <c r="K149" i="1"/>
  <c r="K148" i="1"/>
  <c r="E147" i="1"/>
  <c r="K147" i="1"/>
  <c r="E146" i="1"/>
  <c r="K146" i="1"/>
  <c r="E145" i="1"/>
  <c r="K145" i="1"/>
  <c r="E144" i="1"/>
  <c r="K144" i="1"/>
  <c r="E143" i="1"/>
  <c r="K143" i="1"/>
  <c r="E142" i="1"/>
  <c r="K142" i="1"/>
  <c r="E141" i="1"/>
  <c r="K141" i="1"/>
  <c r="E140" i="1"/>
  <c r="K140" i="1"/>
  <c r="E139" i="1"/>
  <c r="K139" i="1"/>
  <c r="E138" i="1"/>
  <c r="K138" i="1"/>
  <c r="E137" i="1"/>
  <c r="K137" i="1"/>
  <c r="E136" i="1"/>
  <c r="K136" i="1"/>
  <c r="E135" i="1"/>
  <c r="K135" i="1"/>
  <c r="E134" i="1"/>
  <c r="K134" i="1"/>
  <c r="E133" i="1"/>
  <c r="K133" i="1"/>
  <c r="E132" i="1"/>
  <c r="K132" i="1"/>
  <c r="E131" i="1"/>
  <c r="K131" i="1"/>
  <c r="E130" i="1"/>
  <c r="K130" i="1"/>
  <c r="E129" i="1"/>
  <c r="K129" i="1"/>
  <c r="E128" i="1"/>
  <c r="K128" i="1"/>
  <c r="E127" i="1"/>
  <c r="K127" i="1"/>
  <c r="E126" i="1"/>
  <c r="K126" i="1"/>
  <c r="E125" i="1"/>
  <c r="K125" i="1"/>
  <c r="E124" i="1"/>
  <c r="K124" i="1"/>
  <c r="E123" i="1"/>
  <c r="K123" i="1"/>
  <c r="E122" i="1"/>
  <c r="K122" i="1"/>
  <c r="E121" i="1"/>
  <c r="K121" i="1"/>
  <c r="E120" i="1"/>
  <c r="K120" i="1"/>
  <c r="E119" i="1"/>
  <c r="K119" i="1"/>
  <c r="E118" i="1"/>
  <c r="K118" i="1"/>
  <c r="E117" i="1"/>
  <c r="K117" i="1"/>
  <c r="E116" i="1"/>
  <c r="K116" i="1"/>
  <c r="E115" i="1"/>
  <c r="K115" i="1"/>
  <c r="E114" i="1"/>
  <c r="K114" i="1"/>
  <c r="E113" i="1"/>
  <c r="K113" i="1"/>
  <c r="E112" i="1"/>
  <c r="K112" i="1"/>
  <c r="E111" i="1"/>
  <c r="K111" i="1"/>
  <c r="E110" i="1"/>
  <c r="K110" i="1"/>
  <c r="E109" i="1"/>
  <c r="K109" i="1"/>
  <c r="E108" i="1"/>
  <c r="K108" i="1"/>
  <c r="E107" i="1"/>
  <c r="K107" i="1"/>
  <c r="E106" i="1"/>
  <c r="K106" i="1"/>
  <c r="E105" i="1"/>
  <c r="K105" i="1"/>
  <c r="E104" i="1"/>
  <c r="K104" i="1"/>
  <c r="E103" i="1"/>
  <c r="K103" i="1"/>
  <c r="E102" i="1"/>
  <c r="K102" i="1"/>
  <c r="E101" i="1"/>
  <c r="K101" i="1"/>
  <c r="E100" i="1"/>
  <c r="K100" i="1"/>
  <c r="E99" i="1"/>
  <c r="K99" i="1"/>
  <c r="E98" i="1"/>
  <c r="K98" i="1"/>
  <c r="E97" i="1"/>
  <c r="K97" i="1"/>
  <c r="E96" i="1"/>
  <c r="K96" i="1"/>
  <c r="E95" i="1"/>
  <c r="K95" i="1"/>
  <c r="E94" i="1"/>
  <c r="K94" i="1"/>
  <c r="E93" i="1"/>
  <c r="K93" i="1"/>
  <c r="E92" i="1"/>
  <c r="K92" i="1"/>
  <c r="E91" i="1"/>
  <c r="K91" i="1"/>
  <c r="E90" i="1"/>
  <c r="K90" i="1"/>
  <c r="E89" i="1"/>
  <c r="K89" i="1"/>
  <c r="E88" i="1"/>
  <c r="K88" i="1"/>
  <c r="E87" i="1"/>
  <c r="K87" i="1"/>
  <c r="E86" i="1"/>
  <c r="K86" i="1"/>
  <c r="E85" i="1"/>
  <c r="K85" i="1"/>
  <c r="E84" i="1"/>
  <c r="K84" i="1"/>
  <c r="E83" i="1"/>
  <c r="K83" i="1"/>
  <c r="E82" i="1"/>
  <c r="K82" i="1"/>
  <c r="E81" i="1"/>
  <c r="K81" i="1"/>
  <c r="E80" i="1"/>
  <c r="K80" i="1"/>
  <c r="E79" i="1"/>
  <c r="K79" i="1"/>
  <c r="E78" i="1"/>
  <c r="K78" i="1"/>
  <c r="E77" i="1"/>
  <c r="K77" i="1"/>
  <c r="E76" i="1"/>
  <c r="K76" i="1"/>
  <c r="E75" i="1"/>
  <c r="K75" i="1"/>
  <c r="E74" i="1"/>
  <c r="K74" i="1"/>
  <c r="E73" i="1"/>
  <c r="K73" i="1"/>
  <c r="E72" i="1"/>
  <c r="K72" i="1"/>
  <c r="E71" i="1"/>
  <c r="K71" i="1"/>
  <c r="E70" i="1"/>
  <c r="K70" i="1"/>
  <c r="E69" i="1"/>
  <c r="K69" i="1"/>
  <c r="E68" i="1"/>
  <c r="K68" i="1"/>
  <c r="E67" i="1"/>
  <c r="K67" i="1"/>
  <c r="E66" i="1"/>
  <c r="K66" i="1"/>
  <c r="E65" i="1"/>
  <c r="K65" i="1"/>
  <c r="E64" i="1"/>
  <c r="K64" i="1"/>
  <c r="E63" i="1"/>
  <c r="K63" i="1"/>
  <c r="E62" i="1"/>
  <c r="K62" i="1"/>
  <c r="E61" i="1"/>
  <c r="K61" i="1"/>
  <c r="E60" i="1"/>
  <c r="K60" i="1"/>
  <c r="E59" i="1"/>
  <c r="K59" i="1"/>
  <c r="E57" i="1"/>
  <c r="K57" i="1"/>
  <c r="E56" i="1"/>
  <c r="K56" i="1"/>
  <c r="E55" i="1"/>
  <c r="K55" i="1"/>
  <c r="E54" i="1"/>
  <c r="K54" i="1"/>
  <c r="E53" i="1"/>
  <c r="K53" i="1"/>
  <c r="E52" i="1"/>
  <c r="K52" i="1"/>
  <c r="E51" i="1"/>
  <c r="K51" i="1"/>
  <c r="E50" i="1"/>
  <c r="K50" i="1"/>
  <c r="E49" i="1"/>
  <c r="K49" i="1"/>
  <c r="E48" i="1"/>
  <c r="K48" i="1"/>
  <c r="E47" i="1"/>
  <c r="K47" i="1"/>
  <c r="E46" i="1"/>
  <c r="K46" i="1"/>
  <c r="E45" i="1"/>
  <c r="K45" i="1"/>
  <c r="E44" i="1"/>
  <c r="K44" i="1"/>
  <c r="K43" i="1"/>
  <c r="K42" i="1"/>
  <c r="E41" i="1"/>
  <c r="K41" i="1"/>
  <c r="E40" i="1"/>
  <c r="K40" i="1"/>
  <c r="E39" i="1"/>
  <c r="K39" i="1"/>
  <c r="E38" i="1"/>
  <c r="K38" i="1"/>
  <c r="E37" i="1"/>
  <c r="K37" i="1"/>
  <c r="E36" i="1"/>
  <c r="K36" i="1"/>
  <c r="E35" i="1"/>
  <c r="K35" i="1"/>
  <c r="E34" i="1"/>
  <c r="K34" i="1"/>
  <c r="E33" i="1"/>
  <c r="K33" i="1"/>
  <c r="E32" i="1"/>
  <c r="K32" i="1"/>
  <c r="E31" i="1"/>
  <c r="K31" i="1"/>
  <c r="E30" i="1"/>
  <c r="K30" i="1"/>
  <c r="E29" i="1"/>
  <c r="K29" i="1"/>
  <c r="E28" i="1"/>
  <c r="K28" i="1"/>
  <c r="E27" i="1"/>
  <c r="K27" i="1"/>
  <c r="E26" i="1"/>
  <c r="K26" i="1"/>
  <c r="E25" i="1"/>
  <c r="K25" i="1"/>
  <c r="E24" i="1"/>
  <c r="K24" i="1"/>
  <c r="E23" i="1"/>
  <c r="K23" i="1"/>
  <c r="E22" i="1"/>
  <c r="K22" i="1"/>
  <c r="E21" i="1"/>
  <c r="K21" i="1"/>
  <c r="E20" i="1"/>
  <c r="K20" i="1"/>
  <c r="E19" i="1"/>
  <c r="K19" i="1"/>
  <c r="E18" i="1"/>
  <c r="K18" i="1"/>
  <c r="E17" i="1"/>
  <c r="K17" i="1"/>
  <c r="E16" i="1"/>
  <c r="K16" i="1"/>
  <c r="E15" i="1"/>
  <c r="K15" i="1"/>
  <c r="E14" i="1"/>
  <c r="K14" i="1"/>
  <c r="E13" i="1"/>
  <c r="K13" i="1"/>
  <c r="E12" i="1"/>
  <c r="K12" i="1"/>
  <c r="E11" i="1"/>
  <c r="K11" i="1"/>
  <c r="E10" i="1"/>
  <c r="K10" i="1"/>
  <c r="E9" i="1"/>
  <c r="K9" i="1"/>
  <c r="E8" i="1"/>
  <c r="E7" i="1"/>
  <c r="E6" i="1"/>
  <c r="E5" i="1"/>
  <c r="E3" i="1"/>
  <c r="E2" i="1"/>
</calcChain>
</file>

<file path=xl/comments1.xml><?xml version="1.0" encoding="utf-8"?>
<comments xmlns="http://schemas.openxmlformats.org/spreadsheetml/2006/main">
  <authors>
    <author>Windows User</author>
  </authors>
  <commentList>
    <comment ref="J13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Case dims updated 2/226/14 per Jimmy at Pres.  NS not updated</t>
        </r>
      </text>
    </comment>
    <comment ref="H24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rev's 090513 w/ change to 50 pc packs &amp; printed sleeves</t>
        </r>
      </text>
    </comment>
    <comment ref="C28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600 sets (600 lids / 600 bases)</t>
        </r>
      </text>
    </comment>
  </commentList>
</comments>
</file>

<file path=xl/sharedStrings.xml><?xml version="1.0" encoding="utf-8"?>
<sst xmlns="http://schemas.openxmlformats.org/spreadsheetml/2006/main" count="631" uniqueCount="626">
  <si>
    <t>Item Code</t>
  </si>
  <si>
    <t>Description</t>
  </si>
  <si>
    <t>Case Qty</t>
  </si>
  <si>
    <t>Carton
Gross
Weight
(lbs)</t>
  </si>
  <si>
    <t>L
(in)</t>
  </si>
  <si>
    <t>W
(in)</t>
  </si>
  <si>
    <t>H
(in)</t>
  </si>
  <si>
    <t>Cube</t>
  </si>
  <si>
    <t>Cases / Pallet</t>
  </si>
  <si>
    <t>Ti</t>
  </si>
  <si>
    <t xml:space="preserve">Hi </t>
  </si>
  <si>
    <t>CGCS7775</t>
  </si>
  <si>
    <t>7.75" Brown Jumbo Straw</t>
  </si>
  <si>
    <t>CGCS7775W</t>
  </si>
  <si>
    <t>7.75" Brown Straw, Wrapped</t>
  </si>
  <si>
    <t>CGESVBREROLL3</t>
  </si>
  <si>
    <t>Vine™ Renewable &amp; Compostable Roll, K/F/S, 7in, Brown—Cedar Grove</t>
  </si>
  <si>
    <t>CGESVFKBR500</t>
  </si>
  <si>
    <t>Vine™ Renewable &amp; Compostable Fork, 7in, Brown—Cedar Grove</t>
  </si>
  <si>
    <t>CGESVKNBR500</t>
  </si>
  <si>
    <t>Vine™ Renewable &amp; Compostable Knife, 7in, Brown—Cedar Grove</t>
  </si>
  <si>
    <t>CGESVSPBR500</t>
  </si>
  <si>
    <t>Vine™ Renewable &amp; Compostable Spoon, 7in, Brown—Cedar Grove, CPLA</t>
  </si>
  <si>
    <t>CGVFKBR500CP</t>
  </si>
  <si>
    <t>Vine™ Renewable &amp; Compostable Fork, 7in, Brown—Cedar Grove, CPLA</t>
  </si>
  <si>
    <t>EG-2000</t>
  </si>
  <si>
    <t>EcoGrip® Hot Cup Sleeves - Renewable &amp; Compostable, At least 85% Post-Consumer Fiber</t>
  </si>
  <si>
    <t>EP-B002</t>
  </si>
  <si>
    <t>Renewable &amp; Compostable Sugarcane Clamshells, 2-Cmpt - 9in x 6in x 2.5in</t>
  </si>
  <si>
    <t>EP-BHC10-GS</t>
  </si>
  <si>
    <t>GreenStripe® Renewable &amp; Compostable Hot Cups - 10 oz.</t>
  </si>
  <si>
    <t>EP-BHC10-SL</t>
  </si>
  <si>
    <t>Renewable &amp; Compostable Slate™ Hot Cups - 10oz</t>
  </si>
  <si>
    <t>EP-BHC10-TW</t>
  </si>
  <si>
    <t>Renewable &amp; Compostable This is Why™ Hot Cups - 10oz</t>
  </si>
  <si>
    <t>EP-BHC10-WA</t>
  </si>
  <si>
    <t>World Art™ Renewable &amp; Compostable Hot Cups - 10 oz. </t>
  </si>
  <si>
    <t>EP-BHC10-WAPK</t>
  </si>
  <si>
    <t>World Art™ Renewable &amp; Compostable Hot Cups Convenience Pack - 10 oz.</t>
  </si>
  <si>
    <t>EP-BHC10-WAW</t>
  </si>
  <si>
    <t>World Art™ Renewable &amp; Compostable Wrapped Hot Cups—10oz.</t>
  </si>
  <si>
    <t>EP-BHC12-GS</t>
  </si>
  <si>
    <t>GreenStripe® Renewable &amp; Compostable Hot Cups - 12 oz.</t>
  </si>
  <si>
    <t>EP-BHC12-GSLE02</t>
  </si>
  <si>
    <t xml:space="preserve">12 oz Green Stripe Limited Edition 02 Hot Cups </t>
  </si>
  <si>
    <t>EP-BHC12-SL</t>
  </si>
  <si>
    <t>Renewable &amp; Compostable Slate™ Hot Cups - 12oz</t>
  </si>
  <si>
    <t>EP-BHC12-TW</t>
  </si>
  <si>
    <t>Renewable &amp; Compostable This is Why™ Hot Cups - 12oz</t>
  </si>
  <si>
    <t>EP-BHC12-WA</t>
  </si>
  <si>
    <t>World Art™ Renewable &amp; Compostable Hot Cups - 12 oz. </t>
  </si>
  <si>
    <t>EP-BHC12-WAPK</t>
  </si>
  <si>
    <t>World Art™ Renewable &amp; Compostable Hot Cups Convenience Pack - 12 oz.</t>
  </si>
  <si>
    <t>EP-BHC16-GS</t>
  </si>
  <si>
    <t>GreenStripe® Renewable &amp; Compostable Hot Cups - 16 oz.</t>
  </si>
  <si>
    <t>EP-BHC16-SL</t>
  </si>
  <si>
    <t>Renewable &amp; Compostable Slate™ Hot Cups - 16oz</t>
  </si>
  <si>
    <t>EP-BHC16-TW</t>
  </si>
  <si>
    <t>Renewable &amp; Compostable This is Why™ Hot Cups - 16oz</t>
  </si>
  <si>
    <t>EP-BHC16-WA</t>
  </si>
  <si>
    <t>World Art™ Renewable &amp; Compostable Hot Cups - 16 oz. </t>
  </si>
  <si>
    <t>EP-BHC16-WAPK</t>
  </si>
  <si>
    <t>World Art™ Renewable &amp; Compostable Hot Cups Convenience Pack - 16 oz.</t>
  </si>
  <si>
    <t>EP-BHC20-GS</t>
  </si>
  <si>
    <t>GreenStripe® Renewable &amp; Compostable Hot Cups - 20 oz.</t>
  </si>
  <si>
    <t>EP-BHC20-SL</t>
  </si>
  <si>
    <t>Renewable &amp; Compostable Slate™ Hot Cups - 20oz</t>
  </si>
  <si>
    <t>EP-BHC20-TW</t>
  </si>
  <si>
    <t>Renewable &amp; Compostable This is Why™ Hot Cups - 20oz</t>
  </si>
  <si>
    <t>EP-BHC20-WA</t>
  </si>
  <si>
    <t>World Art™ Renewable &amp; Compostable Hot Cups - 20 oz. </t>
  </si>
  <si>
    <t>EP-BHC20-WAPK</t>
  </si>
  <si>
    <t>World Art™ Renewable &amp; Compostable Hot Cups Convenience Pack - 20 oz.</t>
  </si>
  <si>
    <t>EP-BHC4-WA</t>
  </si>
  <si>
    <t>World Art™ Renewable &amp; Compostable Hot Cups - 4 oz. </t>
  </si>
  <si>
    <t>EP-BHC8-GS</t>
  </si>
  <si>
    <t>GreenStripe® Renewable &amp; Compostable Hot Cups - 8 oz.</t>
  </si>
  <si>
    <t>EP-BHC8-SL</t>
  </si>
  <si>
    <t>Renewable &amp; Compostable Slate™ Hot Cups - 8oz</t>
  </si>
  <si>
    <t>EP-BHC8-TW</t>
  </si>
  <si>
    <t>Renewable &amp; Compostable This is Why™ Hot Cups - 8oz</t>
  </si>
  <si>
    <t>EP-BHC8-WA</t>
  </si>
  <si>
    <t>World Art™ Renewable &amp; Compostable Hot Cups - 8 oz. </t>
  </si>
  <si>
    <t>EP-BHC8-WAPK</t>
  </si>
  <si>
    <t>World Art™ Renewable &amp; Compostable Hot Cups Convenience Pack - 8 oz.</t>
  </si>
  <si>
    <t>EP-BL12</t>
  </si>
  <si>
    <t>Renewable &amp; Compostable Sugarcane Bowls - 12oz.</t>
  </si>
  <si>
    <t>EP-BL12PK</t>
  </si>
  <si>
    <t>Renewable &amp; Compostable Sugarcane Bowls Convenience Pack - 12oz.</t>
  </si>
  <si>
    <t>EP-BL16</t>
  </si>
  <si>
    <t>Renewable &amp; Compostable Sugarcane Bowls - 16oz</t>
  </si>
  <si>
    <t>EP-BL160</t>
  </si>
  <si>
    <t>Regalia™ Renewable &amp; Compostable Sugarcane Bowls – 160oz</t>
  </si>
  <si>
    <t>EP-BL160LID</t>
  </si>
  <si>
    <t>Regalia™ Renewable &amp; Compostable Bowl Lids, Fits 160oz Bowls</t>
  </si>
  <si>
    <t>EP-BL18-ZEVOL</t>
  </si>
  <si>
    <t>Renewable &amp; Compostable Sugarcane/Bamboo Blend Bowl, 18oz.</t>
  </si>
  <si>
    <t>EP-BL24</t>
  </si>
  <si>
    <t>Renewable &amp; Compostable Sugarcane Bowls - 24oz.</t>
  </si>
  <si>
    <t>EP-BL32</t>
  </si>
  <si>
    <t>Renewable &amp; Compostable Sugarcane Bowls - 32oz.</t>
  </si>
  <si>
    <t>EP-BL40</t>
  </si>
  <si>
    <t>Renewable &amp; Compostable Sugarcane Bowls - 40oz.</t>
  </si>
  <si>
    <t>EP-BL40L</t>
  </si>
  <si>
    <t>Renewable &amp; Compostable Soak-Proof Sugarcane Bowls - 40oz.</t>
  </si>
  <si>
    <t>EP-BL64</t>
  </si>
  <si>
    <t>Regalia™ Renewable &amp; Compostable Sugarcane Bowls – 64oz</t>
  </si>
  <si>
    <t>EP-BL80</t>
  </si>
  <si>
    <t>Regalia™ Renewable &amp; Compostable Sugarcane Bowls – 80oz</t>
  </si>
  <si>
    <t>EP-BL80LID</t>
  </si>
  <si>
    <t>Regalia™ Renewable &amp; Compostable Bowl Lids, Fits 64 and 80oz Bowls</t>
  </si>
  <si>
    <t>EP-BLBS12</t>
  </si>
  <si>
    <t>Dahlia™ Renewable &amp; Compostable Sugarcane &amp; Bamboo Bowls – 12oz</t>
  </si>
  <si>
    <t>EP-BLi1602</t>
  </si>
  <si>
    <t>Regalia™ Renewable &amp; Compostable Sugarcane Bowl Insert, 2-Cmpt, Fits 160oz Bowls</t>
  </si>
  <si>
    <t>EP-BLi1604</t>
  </si>
  <si>
    <t>Regalia™ Renewable &amp; Compostable Sugarcane Bowl Inserts, 4-Cmpt, Fits 160oz Bowls</t>
  </si>
  <si>
    <t>EP-BLRDLID</t>
  </si>
  <si>
    <t>100% Recycled Content Lid, Dome, Fits 24/32/40oz. Sugarcane Bowls</t>
  </si>
  <si>
    <t>EP-BLRDLID-Z00018</t>
  </si>
  <si>
    <t>100% Recycled Content Lid, Dome, Boloco</t>
  </si>
  <si>
    <t>EP-BLRLID</t>
  </si>
  <si>
    <t>100% Recycled Content Lid, Fits 24/40oz. Sugarcane Bowls</t>
  </si>
  <si>
    <t>EP-BNHC12-WD</t>
  </si>
  <si>
    <t>World Art™ Renewable &amp; Compostable Insulated Hot Cups - 12oz.</t>
  </si>
  <si>
    <t>EP-BNHC16-WD</t>
  </si>
  <si>
    <t>World Art™ Renewable &amp; Compostable Insulated Hot Cups - 16oz.</t>
  </si>
  <si>
    <t>EP-BNHC20-WD</t>
  </si>
  <si>
    <t>World Art™ Renewable &amp; Compostable Insulated Hot Cups -20oz.</t>
  </si>
  <si>
    <t>EP-BNHC8-WD</t>
  </si>
  <si>
    <t>World Art™ Renewable &amp; Compostable Insulated Hot Cups -8oz.</t>
  </si>
  <si>
    <t>EP-BRHC10-EW</t>
  </si>
  <si>
    <t>Evolution World™ 24% Recycled Content Hot Cups - 10oz.</t>
  </si>
  <si>
    <t>EP-BRHC10-EWPK</t>
  </si>
  <si>
    <t>Evolution World™ 24% Recycled Content Hot Cups Convenience Pack - 10oz.</t>
  </si>
  <si>
    <t>EP-BRHC12-BSLE01</t>
  </si>
  <si>
    <t>12 oz Blue Stripe Limited Edition 01 PCF Hot Cups</t>
  </si>
  <si>
    <t>EP-BRHC12-EW</t>
  </si>
  <si>
    <t>Evolution World™ 24% Recycled Content Hot Cups - 12oz.</t>
  </si>
  <si>
    <t>EP-BRHC12-EWPK</t>
  </si>
  <si>
    <t>Evolution World™ 24% Recycled Content Hot Cups Convenience Pack - 12oz.</t>
  </si>
  <si>
    <t>EP-BRHC16-BSLE01</t>
  </si>
  <si>
    <t>16 oz Blue Stripe Limited Edition PCF Hot Cups - New Design</t>
  </si>
  <si>
    <t>EP-BRHC16-EW</t>
  </si>
  <si>
    <t>Evolution World™ 24% Recycled Content Hot Cups - 16oz.</t>
  </si>
  <si>
    <t>EP-BRHC16-EWPK</t>
  </si>
  <si>
    <t>Evolution World™ 24% Recycled Content Hot Cups Convenience Pack - 16oz.</t>
  </si>
  <si>
    <t>EP-BRHC20-EW</t>
  </si>
  <si>
    <t>Evolution World™ 24% Recycled Content Hot Cups - 20oz.</t>
  </si>
  <si>
    <t>EP-BRHC20-EWPK</t>
  </si>
  <si>
    <t>Evolution World™ 24% Recycled Content Hot Cups Convenience Pack - 20oz.</t>
  </si>
  <si>
    <t>EP-BRHC4-EW</t>
  </si>
  <si>
    <t>Evolution World™ 24% Recycled Content Hot Cups - 4oz.</t>
  </si>
  <si>
    <t>EP-BRHC8-EW</t>
  </si>
  <si>
    <t>Evolution World™ 24% Recycled Content Hot Cups - 8oz.</t>
  </si>
  <si>
    <t>EP-BRHC8-EWPK</t>
  </si>
  <si>
    <t>Evolution World™ 24% Recycled Content Hot Cups Convenience Pack - 8oz.</t>
  </si>
  <si>
    <t>EP-BRSC12-EW</t>
  </si>
  <si>
    <t>Evolution World™ 24% Recycled Content Food Containers - 12oz.</t>
  </si>
  <si>
    <t>EP-BRSC16-EW</t>
  </si>
  <si>
    <t>Evolution World™ 24% Recycled Content Food Containers - 16oz.</t>
  </si>
  <si>
    <t>EP-BRSC32-EW</t>
  </si>
  <si>
    <t>Evolution World™ 24% Recycled Content Food Containers - 32oz.</t>
  </si>
  <si>
    <t>EP-BRSC8-EW</t>
  </si>
  <si>
    <t>Evolution World™ 24% Recycled Content Food Containers - 8oz.</t>
  </si>
  <si>
    <t>EP-BRSCLID-L</t>
  </si>
  <si>
    <t>24% Recycled Content Lids, Fits 12-32oz. Food Containers</t>
  </si>
  <si>
    <t>EP-BRSCLID-S</t>
  </si>
  <si>
    <t>24% Recycled Content Lids, Fits 8oz. Food Containers</t>
  </si>
  <si>
    <t>EP-BSC12-WA</t>
  </si>
  <si>
    <t>World Art™ Renewable &amp; Compostable Food Container - 12oz.</t>
  </si>
  <si>
    <t>EP-BSC12-WDL</t>
  </si>
  <si>
    <t>World Delight™ Renewable &amp; Compostable Food Container – 12oz</t>
  </si>
  <si>
    <t>EP-BSC16-WA</t>
  </si>
  <si>
    <t>World Art™ Renewable &amp; Compostable Food Container - 16oz.</t>
  </si>
  <si>
    <t>EP-BSC16-WDL</t>
  </si>
  <si>
    <t>World Delight™ Renewable &amp; Compostable Food Container – 16oz.</t>
  </si>
  <si>
    <t>EP-BSC24-WA</t>
  </si>
  <si>
    <t>World Art™ Renewable &amp; Compostable Food Container - 24oz.</t>
  </si>
  <si>
    <t>EP-BSC24-WDL</t>
  </si>
  <si>
    <t>World Delight™ Renewable &amp; Compostable Food Container - 24oz.</t>
  </si>
  <si>
    <t>EP-BSC32-WA</t>
  </si>
  <si>
    <t>World Art™ Renewable &amp; Compostable Food Container - 32oz.</t>
  </si>
  <si>
    <t>EP-BSC5DLID</t>
  </si>
  <si>
    <t>Renewable &amp; Compostable Paper Food Container Dome Lid – 5oz.</t>
  </si>
  <si>
    <t>EP-BSC5-WDL</t>
  </si>
  <si>
    <t>World Delight™ Renewable &amp; Compostable Food Container – 5oz.</t>
  </si>
  <si>
    <t>EP-BSC8-WA</t>
  </si>
  <si>
    <t>World Art™ Renewable &amp; Compostable Food Container - 8oz.</t>
  </si>
  <si>
    <t xml:space="preserve">EP-BSCDLID </t>
  </si>
  <si>
    <t>Renewable &amp; Compostable Paper Food Container Dome Lid – 12-32 oz.</t>
  </si>
  <si>
    <t>EP-BSCPPLID-L</t>
  </si>
  <si>
    <t>12 - 32 oz. Food Container Lid</t>
  </si>
  <si>
    <t>EP-BSCPPLID-S</t>
  </si>
  <si>
    <t>8 oz. Food Container Lid</t>
  </si>
  <si>
    <t>EP-CB03</t>
  </si>
  <si>
    <t>3 Gallon Compostable Bag, Retail Pack</t>
  </si>
  <si>
    <t>EP-CB13</t>
  </si>
  <si>
    <t>13 Gallon Compostable Bags</t>
  </si>
  <si>
    <t>EP-CB33</t>
  </si>
  <si>
    <t>33 Gallon Compostable Bags</t>
  </si>
  <si>
    <t>EP-CB39</t>
  </si>
  <si>
    <t>39 Gallon Compostable Bags</t>
  </si>
  <si>
    <t>EP-CB45</t>
  </si>
  <si>
    <t>45 Gallon Compostable Bags</t>
  </si>
  <si>
    <t>EP-CB55</t>
  </si>
  <si>
    <t>55 Gallon Compostable Bags</t>
  </si>
  <si>
    <t>EP-CBDW</t>
  </si>
  <si>
    <t>Compostable Dog Waste Bags</t>
  </si>
  <si>
    <t>EP-CBLS</t>
  </si>
  <si>
    <t>Large Compostable Shopper Bag - 10 Gallon</t>
  </si>
  <si>
    <t>EP-CBMS</t>
  </si>
  <si>
    <t>Medium Compostable Shopper Bag - 7 Gallon</t>
  </si>
  <si>
    <t>EP-CC10F</t>
  </si>
  <si>
    <t>Renewable &amp; Compostable Cold Cups - 10oz.</t>
  </si>
  <si>
    <t>EP-CC10-GS</t>
  </si>
  <si>
    <t>GreenStripe® Renewable &amp; Compostable Cold Cups - 10oz.</t>
  </si>
  <si>
    <t>EP-CC12-GS</t>
  </si>
  <si>
    <t>GreenStripe® Renewable &amp; Compostable Cold Cups - 12oz.</t>
  </si>
  <si>
    <t>EP-CC12-GSPK</t>
  </si>
  <si>
    <t>GreenStripe® Renewable &amp; Compostable Cold Cups Convenience Pack- 12oz.</t>
  </si>
  <si>
    <t>EP-CC12-SL</t>
  </si>
  <si>
    <t>Renewable &amp; Compostable Slate™ Cold Cups - 12oz</t>
  </si>
  <si>
    <t>EP-CC12-WA</t>
  </si>
  <si>
    <t>Renewable &amp; Compostable World Art™ Cold Cups - 12oz</t>
  </si>
  <si>
    <t>EP-CC16-GS</t>
  </si>
  <si>
    <t>GreenStripe® Renewable &amp; Compostable Cold Cups - 16oz.</t>
  </si>
  <si>
    <t>EP-CC16-GSPK</t>
  </si>
  <si>
    <t>GreenStripe® Renewable &amp; Compostable Cold Cups Convenience Pack- 16oz.</t>
  </si>
  <si>
    <t>EP-CC16-SL</t>
  </si>
  <si>
    <t>Renewable &amp; Compostable Slate™ Cold Cups - 16oz</t>
  </si>
  <si>
    <t>EP-CC16-WA</t>
  </si>
  <si>
    <t>Renewable &amp; Compostable World Art™ Cold Cups - 16oz</t>
  </si>
  <si>
    <t>EP-CC20-GS</t>
  </si>
  <si>
    <t>GreenStripe® Renewable &amp; Compostable Cold Cups - 20oz.</t>
  </si>
  <si>
    <t>EP-CC20-GSPK</t>
  </si>
  <si>
    <t>GreenStripe® Renewable &amp; Compostable Cold Cups Convenience Pack – 20oz</t>
  </si>
  <si>
    <t>EP-CC20-SL</t>
  </si>
  <si>
    <t>Renewable &amp; Compostable Slate™ Cold Cups - 20oz</t>
  </si>
  <si>
    <t>EP-CC20-WA</t>
  </si>
  <si>
    <t>Renewable &amp; Compostable World Art™ Cold Cups - 20oz</t>
  </si>
  <si>
    <t>EP-CC24-GS</t>
  </si>
  <si>
    <t>GreenStripe® Renewable &amp; Compostable Cold Cups - 24oz.</t>
  </si>
  <si>
    <t>EP-CC24-GSPK</t>
  </si>
  <si>
    <t>GreenStripe® Renewable &amp; Compostable Cold Cups Convenience Pack – 24oz</t>
  </si>
  <si>
    <t>EP-CC28-GS</t>
  </si>
  <si>
    <t>GreenStripe® Renewable &amp; Compostable Cold Cups - 28 oz</t>
  </si>
  <si>
    <t>EP-CC32-GS</t>
  </si>
  <si>
    <t>GreenStripe® Renewable &amp; Compostable Cold Cups - 32oz.</t>
  </si>
  <si>
    <t>EP-CC7</t>
  </si>
  <si>
    <t>Renewable &amp; Compostable Cold Cups - 7oz.</t>
  </si>
  <si>
    <t>EP-CC9S-GS</t>
  </si>
  <si>
    <t>GreenStripe® Renewable &amp; Compostable Cold Cups - 9oz.</t>
  </si>
  <si>
    <t>EP-CC9S-GSPK</t>
  </si>
  <si>
    <t>GreenStripe® Renewable &amp; Compostable Cold Cups Convenience Pack- 9oz.</t>
  </si>
  <si>
    <t>EP-CC9S-SL</t>
  </si>
  <si>
    <t>Renewable &amp; Compostable Slate™ Cold Cups - 9oz</t>
  </si>
  <si>
    <t>EP-CCI3</t>
  </si>
  <si>
    <t>Renewable and Compostable Cup Insert, Clear - 3oz.</t>
  </si>
  <si>
    <t>EP-CR12</t>
  </si>
  <si>
    <t>BlueStripe™ 25% Recycled Content Cold Cups - 12oz.</t>
  </si>
  <si>
    <t>EP-CR12PK</t>
  </si>
  <si>
    <t>BlueStripe™ 25% Recycled Content Cold Cups Convenience Pack - 12oz.</t>
  </si>
  <si>
    <t>EP-CR16</t>
  </si>
  <si>
    <t>BlueStripe™ 25% Recycled Content Cold Cups - 16oz.</t>
  </si>
  <si>
    <t>EP-CR16PK</t>
  </si>
  <si>
    <t>BlueStripe™ 25% Recycled Content Cold Cups Convenience Pack - 16oz.</t>
  </si>
  <si>
    <t>EP-CR20</t>
  </si>
  <si>
    <t>BlueStripe™ 25% Recycled Content Cold Cups - 20oz.</t>
  </si>
  <si>
    <t>EP-CR24</t>
  </si>
  <si>
    <t>BlueStripe™ 25% Recycled Content Cold Cups - 24oz.</t>
  </si>
  <si>
    <t>EP-CR9</t>
  </si>
  <si>
    <t>BlueStripe™ 25% Recycled Content Cold Cups - 9oz.</t>
  </si>
  <si>
    <t>EP-CR9PK</t>
  </si>
  <si>
    <t>BlueStripe™ 25% Recycled Content Cold Cups Convenience Pack - 20oz.</t>
  </si>
  <si>
    <t>EP-CRFL</t>
  </si>
  <si>
    <t>BlueStripe™ 25% Recycled Content Cold Cup Flat Lids, Fits 9-24oz. Cups</t>
  </si>
  <si>
    <t>EP-CRFLPK</t>
  </si>
  <si>
    <t>BlueStripe™ 25% Recycled Content Cold Cup Flat Lids Convenience Pack, Fits 9-24oz. Cups</t>
  </si>
  <si>
    <t>EP-DLCC</t>
  </si>
  <si>
    <t>GreenStripe® Renewable &amp; Compostable Cold Cup Dome Lids, Fits 9 - 24oz. Cold Cups</t>
  </si>
  <si>
    <t>EP-DLCC-NH</t>
  </si>
  <si>
    <t>GreenStripe® Renewable &amp; Compostable Cold Cup Dome Lids - No Hole, Fits 9 - 24oz. Cold Cups</t>
  </si>
  <si>
    <t>EP-ECOLID-8</t>
  </si>
  <si>
    <t>EcoLid® Renewable &amp; Compostable Hot Cup Lids, Fits 8oz Hot Cups</t>
  </si>
  <si>
    <t>EP-ECOLID-N20</t>
  </si>
  <si>
    <t>EcoLid® Renewable &amp; Compostable Hot Cup Lids, Fits 20oz Insulated Hot Cups</t>
  </si>
  <si>
    <t>EP-ECOLID-SPL</t>
  </si>
  <si>
    <t>EcoLid® Renewable &amp; Compostable Food Container Lids, Fits 12,16, 32oz sizes</t>
  </si>
  <si>
    <t>EP-ECOLID-SPS</t>
  </si>
  <si>
    <t>EcoLid® Renewable &amp; Compostable Food Container Lids, Fits 8oz sizes</t>
  </si>
  <si>
    <t>EP-ECOLID-W</t>
  </si>
  <si>
    <t>EcoLid® Renewable &amp; Compostable Hot Cup Lids, Fits 10-20oz Hot Cups</t>
  </si>
  <si>
    <t>EP-ECOLID-WPK</t>
  </si>
  <si>
    <t>EcoLid® Renewable &amp; Compostable Hot Cup Lids Convenience Pack, Fits 10-20oz Hot Cups</t>
  </si>
  <si>
    <t>EP-FLCC</t>
  </si>
  <si>
    <t>GreenStripe® Renewable &amp; Compostable Cold Cup Flat Lids, Fits 9 - 24oz. Cold Cups</t>
  </si>
  <si>
    <t>EP-FLCC-32</t>
  </si>
  <si>
    <t>GreenStripe® Renewable &amp; Compostable Cold Cup Flat Lids, Fits 32oz. Cold Cups</t>
  </si>
  <si>
    <t>EP-FLCCPK</t>
  </si>
  <si>
    <t>GreenStripe® Renewable &amp; Compostable Cold Cup Flat Lids Convenience Pack, Fits 9 - 24oz. Cold Cups</t>
  </si>
  <si>
    <t>EP-FLCS</t>
  </si>
  <si>
    <t>Renewable &amp; Compostable Sip Lid, Fits 9-24oz Cups</t>
  </si>
  <si>
    <t>EP-FSC12</t>
  </si>
  <si>
    <t>Folia™ (I) Renewable &amp; Compostable Take-Out Container, 5.25 x 3.6 x 2"</t>
  </si>
  <si>
    <t>EP-FSC22</t>
  </si>
  <si>
    <t>Folia™ (II) Renewable &amp; Compostable Take-Out Container, 6 x 5.4 x 2.5"</t>
  </si>
  <si>
    <t>EP-FSC35</t>
  </si>
  <si>
    <t>Folia™ (III) Renewable &amp; Compostable Take-Out Container, 6.9 x 5.8 x 2.5"</t>
  </si>
  <si>
    <t>EP-FSC53</t>
  </si>
  <si>
    <t>Folia™ (V) Renewable &amp; Compostable Take-Out Container, 2-Cmpt, 8.25 x 7.5 x 2.5"</t>
  </si>
  <si>
    <t>EP-FSC58</t>
  </si>
  <si>
    <t>Folia™ (IV) Renewable &amp; Compostable Take-Out Container, 8.25 x 7. 5 x 2.5"</t>
  </si>
  <si>
    <t>EP-FSC84</t>
  </si>
  <si>
    <t>Folia™ (VI) Renewable &amp; Compostable Take-Out Container, 9 x 7.5 x 3.5"</t>
  </si>
  <si>
    <t>EP-FT1-W</t>
  </si>
  <si>
    <t>Renewable &amp; Compostable 1lb Food Tray, Leaf Design</t>
  </si>
  <si>
    <t>EP-FT2-W</t>
  </si>
  <si>
    <t>Renewable &amp; Compostable 2lb Food Tray, Leaf Design</t>
  </si>
  <si>
    <t>EP-FT3-W</t>
  </si>
  <si>
    <t>Renewable &amp; Compostable 3lb Food Tray, Leaf Design</t>
  </si>
  <si>
    <t>EP-HC6</t>
  </si>
  <si>
    <t>Renewable &amp; Compostable Sugarcane Clamshells - 6in x 6in x 3in</t>
  </si>
  <si>
    <t>EP-HC81</t>
  </si>
  <si>
    <t>Renewable &amp; Compostable Sugarcane Clamshells - 8in x 8in x 3in</t>
  </si>
  <si>
    <t>EP-HC83</t>
  </si>
  <si>
    <t>Renewable &amp; Compostable Sugarcane Clamshells, 3-Cmpt - 8in x 8in x 3in</t>
  </si>
  <si>
    <t>EP-HC91</t>
  </si>
  <si>
    <t>Renewable &amp; Compostable Sugarcane Clamshells - 9in x 9in x 3in</t>
  </si>
  <si>
    <t>EP-HC93</t>
  </si>
  <si>
    <t>Renewable &amp; Compostable Sugarcane Clamshells 3-Cmpt- 9in x 9in x 3in</t>
  </si>
  <si>
    <t>EP-HC93PK</t>
  </si>
  <si>
    <t>Renewable &amp; Compostable Sugarcane Clamshells 3-Cmpt Convenience Pack- 9in x 9in x 3in</t>
  </si>
  <si>
    <t>EP-HC96</t>
  </si>
  <si>
    <t>Renewable &amp; Compostable Sugarcane Clamshells - 9in x 6in x 3in</t>
  </si>
  <si>
    <t>EP-HCL81</t>
  </si>
  <si>
    <t>Soak Proof 8" x 8" x 3" Hinged Sugarcane Clamshell - Case</t>
  </si>
  <si>
    <t>EP-HCL91</t>
  </si>
  <si>
    <t>Soak Proof 9" x 9" x 3" Hinged Sugarcane Clamshell - Case</t>
  </si>
  <si>
    <t>EP-HCL93</t>
  </si>
  <si>
    <t>Soak Proof 9" x 9" x 3" 3 Compartment Sugarcane Clamshell - Case</t>
  </si>
  <si>
    <t xml:space="preserve">EP-HCLDT-R </t>
  </si>
  <si>
    <t xml:space="preserve">25% Recycled Content Dual-Temp Locking Tab Lid with Straw Slot – 10-20oz </t>
  </si>
  <si>
    <t>EP-HCLDT-RN20</t>
  </si>
  <si>
    <t>25% Recycled Content Dual-Temp Locking Tab Lid with Straw Slot – 20oz Insulated</t>
  </si>
  <si>
    <t>EP-HL16-BR</t>
  </si>
  <si>
    <t>EcoLid® 25% Recycled Content Hot Cup Lid, Black, Fits 10-20oz Hot Cups</t>
  </si>
  <si>
    <t>EP-HL16-BWNR</t>
  </si>
  <si>
    <t>EcoLid® 25% Recycled Content Hot Cup Lid, Brown, Fits 10-20oz Hot Cups</t>
  </si>
  <si>
    <t>EP-HL16-WR</t>
  </si>
  <si>
    <t>EcoLid® 25% Recycled Content Hot Cup Lid, White, Fits 10-20oz Hot Cups</t>
  </si>
  <si>
    <t>EP-HL20-BWNR</t>
  </si>
  <si>
    <t>EcoLid® 25% Recycled Content Hot Cup Lid, Brown, Fits 20oz Hot Cups</t>
  </si>
  <si>
    <t xml:space="preserve">EP-HL20-WR </t>
  </si>
  <si>
    <t>EcoLid® 25% Recycled Content Hot Cup Lid, Fits 20oz Hot Cups</t>
  </si>
  <si>
    <t>EP-HL8-WR</t>
  </si>
  <si>
    <t>EcoLid® 25% Recycled Content Hot Cup Lid, White, Fits 8oz Hot Cups</t>
  </si>
  <si>
    <t>EP-LC6</t>
  </si>
  <si>
    <t>Renewable &amp; Compostable Clear Clamshells - 6in x 6in x 3in</t>
  </si>
  <si>
    <t>EP-LC81</t>
  </si>
  <si>
    <t>Renewable &amp; Compostable Clear Clamshells - 8in x 8in x 3in</t>
  </si>
  <si>
    <t>EP-LC83</t>
  </si>
  <si>
    <t>Renewable &amp; Compostable Clear Clamshells, 3-Cmpt - 8in x 8in x 3in</t>
  </si>
  <si>
    <t>EP-LC96</t>
  </si>
  <si>
    <t>Renewable &amp; Compostable Clear Clamshells - 9in x 6in x 3in</t>
  </si>
  <si>
    <t>EP-P005</t>
  </si>
  <si>
    <t xml:space="preserve">Renewable &amp; Compostable Sugarcane Plates - 10in </t>
  </si>
  <si>
    <t>EP-P005PK</t>
  </si>
  <si>
    <t>Renewable &amp; Compostable Sugarcane Plates Convenience Pack - 10in</t>
  </si>
  <si>
    <t>EP-P007</t>
  </si>
  <si>
    <t>Renewable &amp; Compostable Sugarcane Plates Club Pack - 10in 3-Cmpt</t>
  </si>
  <si>
    <t>EP-P009</t>
  </si>
  <si>
    <t>Renewable &amp; Compostable Sugarcane Plates, Oval - 10in x 7in</t>
  </si>
  <si>
    <t>EP-P011</t>
  </si>
  <si>
    <t>Renewable &amp; Compostable Sugarcane Plates, 7in</t>
  </si>
  <si>
    <t>EP-P013</t>
  </si>
  <si>
    <t>Renewable &amp; Compostable Sugarcane Plates, 9in</t>
  </si>
  <si>
    <t>EP-P013LID</t>
  </si>
  <si>
    <t>100% Recycled Content Plate Lid, Fits 9in. Plate</t>
  </si>
  <si>
    <t>EP-P013PK</t>
  </si>
  <si>
    <t>Renewable &amp; Compostable Sugarcane Plates Convenience Pack, 9in</t>
  </si>
  <si>
    <t>EP-P016</t>
  </si>
  <si>
    <t>Renewable &amp; Compostable Sugarcane Plates, 6in</t>
  </si>
  <si>
    <t>EP-P016PK</t>
  </si>
  <si>
    <t>Renewable &amp; Compostable Sugarcane Plates Convenience Pack, 6in</t>
  </si>
  <si>
    <t>EP-P021</t>
  </si>
  <si>
    <t>Renewable &amp; Compostable Square Sugarcane Plates - Small</t>
  </si>
  <si>
    <t>EP-P022</t>
  </si>
  <si>
    <t>Renewable &amp; Compostable Square Sugarcane Plates - Medium</t>
  </si>
  <si>
    <t>EP-P023</t>
  </si>
  <si>
    <t>Renewable &amp; Compostable Square Sugarcane Plates - Large</t>
  </si>
  <si>
    <t>EP-P024</t>
  </si>
  <si>
    <t>Renewable &amp; Compostable Rectangular Sugarcane Plates – 10x5 in</t>
  </si>
  <si>
    <t>EP-PB1025</t>
  </si>
  <si>
    <t>Renewable &amp; Compostable Plate, 10.25in, Black</t>
  </si>
  <si>
    <t>EP-PB75</t>
  </si>
  <si>
    <t>Renewable &amp; Compostable Plate, 7.5in, Black</t>
  </si>
  <si>
    <t>EP-PBS6</t>
  </si>
  <si>
    <t>Dahlia™ Renewable &amp; Compostable Sugarcane &amp; Bamboo Plates – 6in</t>
  </si>
  <si>
    <t>EP-PBS9</t>
  </si>
  <si>
    <t>Dahlia™ Renewable &amp; Compostable Sugarcane &amp; Bamboo Plates – 9in</t>
  </si>
  <si>
    <t>EP-PC200</t>
  </si>
  <si>
    <t>Renewable &amp; Compostable Portion Cups - 2oz.</t>
  </si>
  <si>
    <t>EP-PC300</t>
  </si>
  <si>
    <t>Renewable &amp; Compostable Portion Cups - 3oz.</t>
  </si>
  <si>
    <t>EP-PC400</t>
  </si>
  <si>
    <t>Renewable &amp; Compostable Portion Cups - 4oz.</t>
  </si>
  <si>
    <t>EP-PCLID</t>
  </si>
  <si>
    <t>Renewable &amp; Compostable Portion Cup Lids - Universal</t>
  </si>
  <si>
    <t>EP-PT5</t>
  </si>
  <si>
    <t>Renewable &amp; Compostable Sugarcane Trays, 5-Compartment</t>
  </si>
  <si>
    <t>EP-PTOR6</t>
  </si>
  <si>
    <t>100% Recycled Content 6in Premium Take Out Containers - 12.5oz.</t>
  </si>
  <si>
    <t>EP-PTOR7</t>
  </si>
  <si>
    <t>100% Recycled Content 7in Premium Take Out Containers - 18oz.</t>
  </si>
  <si>
    <t>EP-PTOR9</t>
  </si>
  <si>
    <t>100% Recycled Content 9in Premium Take Out Containers - 42oz.</t>
  </si>
  <si>
    <t>EP-RC12</t>
  </si>
  <si>
    <t>Renewable &amp; Compostable Rectangular Deli Containers - 12oz.</t>
  </si>
  <si>
    <t>EP-RC16</t>
  </si>
  <si>
    <t>Renewable &amp; Compostable Rectangular Deli Containers - 16oz.</t>
  </si>
  <si>
    <t>EP-RC24</t>
  </si>
  <si>
    <t>Renewable &amp; Compostable Rectangular Deli Containers - 24oz.</t>
  </si>
  <si>
    <t>EP-RC32</t>
  </si>
  <si>
    <t>Renewable &amp; Compostable Rectangular Deli Containers - 32oz.</t>
  </si>
  <si>
    <t>EP-RC48</t>
  </si>
  <si>
    <t>Renewable &amp; Compostable Rectangular Deli Containers - 48oz.</t>
  </si>
  <si>
    <t>EP-RC64</t>
  </si>
  <si>
    <t>Renewable &amp; Compostable Rectangular Deli Containers - 64oz.</t>
  </si>
  <si>
    <t>EP-RC8</t>
  </si>
  <si>
    <t>Renewable &amp; Compostable Rectangular Deli Containers - 8oz.</t>
  </si>
  <si>
    <t>EP-RDP12</t>
  </si>
  <si>
    <t>Renewable &amp; Compostable Round Deli Containers - 12oz.</t>
  </si>
  <si>
    <t>EP-RDP16</t>
  </si>
  <si>
    <t>Renewable &amp; Compostable Round Deli Containers - 16oz.</t>
  </si>
  <si>
    <t>EP-RDP32</t>
  </si>
  <si>
    <t>Renewable &amp; Compostable Round Deli Containers - 32oz.</t>
  </si>
  <si>
    <t>EP-RDP5</t>
  </si>
  <si>
    <t>Renewable &amp; Compostable Round Deli Containers - 5oz.</t>
  </si>
  <si>
    <t>EP-RDP5LID</t>
  </si>
  <si>
    <t>Renewable &amp; Compostable Round Deli Containers Lids - Fits 5oz. Container</t>
  </si>
  <si>
    <t>EP-RDP8</t>
  </si>
  <si>
    <t>Renewable &amp; Compostable Round Deli Containers - 8oz.</t>
  </si>
  <si>
    <t>EP-RDPLID</t>
  </si>
  <si>
    <t>Renewable &amp; Compostable Round Deli Containers Lids - Fits 8-32oz. Containers</t>
  </si>
  <si>
    <t>EP-S001</t>
  </si>
  <si>
    <t>Renewable Plant Starch Knife - 7in</t>
  </si>
  <si>
    <t>EP-S002</t>
  </si>
  <si>
    <t>Renewable Plant Starch Fork - 7in</t>
  </si>
  <si>
    <t>EP-S003</t>
  </si>
  <si>
    <t>Renewable Plant Starch Spoon - 7in</t>
  </si>
  <si>
    <t>EP-S005</t>
  </si>
  <si>
    <t>Renewable Plant Starch Cutlery Kit - 7in</t>
  </si>
  <si>
    <t>EP-S011</t>
  </si>
  <si>
    <t>Plantware® Renewable &amp; Compostable Knife - 6"</t>
  </si>
  <si>
    <t>EP-S011C</t>
  </si>
  <si>
    <t>Plantware® Renewable &amp; Compostable Knife - 6" Coral</t>
  </si>
  <si>
    <t>EP-S011G</t>
  </si>
  <si>
    <t>Plantware® Renewable &amp; Compostable Knife - 6" Green</t>
  </si>
  <si>
    <t>EP-S011Y</t>
  </si>
  <si>
    <t>Plantware® Renewable &amp; Compostable Knife - 6" Yellow</t>
  </si>
  <si>
    <t>EP-S012</t>
  </si>
  <si>
    <t>Plantware® Renewable &amp; Compostable Fork - 6"</t>
  </si>
  <si>
    <t>EP-S013</t>
  </si>
  <si>
    <t>Plantware® Renewable &amp; Compostable Spoon - 6"</t>
  </si>
  <si>
    <t>EP-S013C</t>
  </si>
  <si>
    <t>Plantware® Renewable &amp; Compostable Spoon - 6" Coral</t>
  </si>
  <si>
    <t>EP-S013G</t>
  </si>
  <si>
    <t>Plantware® Renewable &amp; Compostable Spoon - 6" Green</t>
  </si>
  <si>
    <t>EP-S013Y</t>
  </si>
  <si>
    <t>Plantware® Renewable &amp; Compostable Spoon - 6" Yellow</t>
  </si>
  <si>
    <t>EP-S014</t>
  </si>
  <si>
    <t>Renewable &amp; Compostable Plantware® Soup Spoon - 6in.</t>
  </si>
  <si>
    <t>EP-S015</t>
  </si>
  <si>
    <t>Plantware® Renewable &amp; Compostable Cutlery Kit - 6"</t>
  </si>
  <si>
    <t>EP-S016</t>
  </si>
  <si>
    <t>Renewable &amp; Compostable Taster Spoon - 3in.</t>
  </si>
  <si>
    <t>EP-S017</t>
  </si>
  <si>
    <t>Plantware® Renewable &amp; Compostable Dinner Fork - 7"</t>
  </si>
  <si>
    <t>EP-S017C</t>
  </si>
  <si>
    <t>Plantware® Renewable &amp; Compostable Dinner Fork - 7" Coral</t>
  </si>
  <si>
    <t>EP-S017G</t>
  </si>
  <si>
    <t>Plantware® Renewable &amp; Compostable Dinner Fork - 7" Green</t>
  </si>
  <si>
    <t>EP-S017Y</t>
  </si>
  <si>
    <t>Plantware® Renewable &amp; Compostable Dinner Fork - 7" Yellow</t>
  </si>
  <si>
    <t>EP-S071</t>
  </si>
  <si>
    <t>Renewable Individually Wrapped Plant Starch Knife - 7in.</t>
  </si>
  <si>
    <t>EP-S072</t>
  </si>
  <si>
    <t>Renewable Individually Wrapped Plant Starch Fork - 7in.</t>
  </si>
  <si>
    <t>EP-S073</t>
  </si>
  <si>
    <t>Renewable Individually Wrapped Plant Starch Spoon - 7in.</t>
  </si>
  <si>
    <t>EP-S111</t>
  </si>
  <si>
    <t>100% Recycled Content Knife - 6in</t>
  </si>
  <si>
    <t>EP-S112</t>
  </si>
  <si>
    <t>100% Recycled Content Fork - 6in</t>
  </si>
  <si>
    <t>EP-S113</t>
  </si>
  <si>
    <t xml:space="preserve">100% Recycled Content Spoon - 6in </t>
  </si>
  <si>
    <t>EP-S114</t>
  </si>
  <si>
    <t>100% Recycled Content Soup Spoon - 6in</t>
  </si>
  <si>
    <t>EP-S115</t>
  </si>
  <si>
    <t>100% Recycled Content Cutlery Kit - 6in</t>
  </si>
  <si>
    <t>EP-SB16</t>
  </si>
  <si>
    <t>Renewable &amp; Compostable Salad Bowls w/ Lids - 16oz.</t>
  </si>
  <si>
    <t>EP-SB24</t>
  </si>
  <si>
    <t>Renewable &amp; Compostable Salad Bowls w/ Lids - 24oz.</t>
  </si>
  <si>
    <t xml:space="preserve">EP-SB24BASE </t>
  </si>
  <si>
    <t>Renewable &amp; Compostable Salad Bowl BASE - 24oz.</t>
  </si>
  <si>
    <t>EP-SB32</t>
  </si>
  <si>
    <t>Renewable &amp; Compostable Salad Bowls w/ Lids - 32oz.</t>
  </si>
  <si>
    <t>EP-SB32BASE</t>
  </si>
  <si>
    <t>Renewable &amp; Compostable Salad Bowl BASE - 32oz.</t>
  </si>
  <si>
    <t>EP-SB48</t>
  </si>
  <si>
    <t>Renewable &amp; Compostable Salad Bowls w/ Lids - 48oz.</t>
  </si>
  <si>
    <t>EP-SB48BASE</t>
  </si>
  <si>
    <t>Renewable &amp; Compostable Salad Bowl BASE - 48oz.</t>
  </si>
  <si>
    <t>EP-SBLID</t>
  </si>
  <si>
    <t>Renewable &amp; Compostable Salad Bowl LID</t>
  </si>
  <si>
    <t>EP-SCR9</t>
  </si>
  <si>
    <t>WorldView™ Renewable &amp; Compostable Sugarcane Take-Out Containers – 9in Round</t>
  </si>
  <si>
    <t>EP-SCR9LID</t>
  </si>
  <si>
    <t>WorldView™ 100% Recycled Content Lid, Fits 9in Round Sugarcane Take-Out Containers</t>
  </si>
  <si>
    <r>
      <t>EP-SCR</t>
    </r>
    <r>
      <rPr>
        <sz val="11"/>
        <color theme="1"/>
        <rFont val="Calibri"/>
        <family val="2"/>
        <scheme val="minor"/>
      </rPr>
      <t>9LID-ZROTI</t>
    </r>
  </si>
  <si>
    <t>WorldView™ 100% Recycled Content Lid, Fits 9in Round Sugarcane Take-Out Containers, Roti</t>
  </si>
  <si>
    <t>EP-SCR9-ZROTI</t>
  </si>
  <si>
    <t>WorldView™ Renewable &amp; Compostable Sugarcane Take-Out Containers – 9in Round, Roti</t>
  </si>
  <si>
    <t>EP-SCR9-ZROTI (revB)</t>
  </si>
  <si>
    <t>EP-SCRC12</t>
  </si>
  <si>
    <t>WorldView™ Renewable &amp; Compostable Sugarcane Take-Out Containers – 12oz Rectangle</t>
  </si>
  <si>
    <t>EP-SCRC16</t>
  </si>
  <si>
    <t>WorldView™ Renewable &amp; Compostable Sugarcane Take-Out Containers – 16oz Rectangle</t>
  </si>
  <si>
    <t>EP-SCRC16LID</t>
  </si>
  <si>
    <t>WorldView™ 100% Recycled Content Lid, Fits 12 and 16oz. Rectangle Sugarcane Take-Out Containers</t>
  </si>
  <si>
    <t>EP-SCRC24</t>
  </si>
  <si>
    <t>WorldView™ Renewable &amp; Compostable Sugarcane Take-Out Containers – 24oz Rectangle</t>
  </si>
  <si>
    <t>EP-SCRC24LID</t>
  </si>
  <si>
    <t>WorldView™ 100% Recycled Content Lid, Fits 24oz. Rectangle Sugarcane Take-Out Containers</t>
  </si>
  <si>
    <t>EP-SCRC862</t>
  </si>
  <si>
    <t>WorldView™ Renewable &amp; Compostable Sugarcane 2-Cmpt Tray, 6x8in</t>
  </si>
  <si>
    <t>EP-SCS5</t>
  </si>
  <si>
    <t>WorldView™ Renewable &amp; Compostable Sugarcane Take-Out Containers – 5in Square</t>
  </si>
  <si>
    <t>EP-SCS5LID</t>
  </si>
  <si>
    <t>WorldView™ Renewable &amp; Compostable Lid, Fits 5in Square Sugarcane Take-Out Containers</t>
  </si>
  <si>
    <t>EP-SCS8SLID</t>
  </si>
  <si>
    <t>WorldView™ Renewable &amp; Compostable Lids, 8in Shallow, Fits 8in Square Sugarcane Containers</t>
  </si>
  <si>
    <t>EP-SCS8T</t>
  </si>
  <si>
    <t>WorldView™ Renewable &amp; Compostable Sugarcane Take-Out Container - 8in Square</t>
  </si>
  <si>
    <t>EP-SCS93</t>
  </si>
  <si>
    <t>WorldView™ Renewable &amp; Compostable Sugarcane Take-Out Containers, 9in 3-Cmpt Square</t>
  </si>
  <si>
    <t>EP-SCS93LID</t>
  </si>
  <si>
    <t>WorldView™ Renewable &amp; Compostable Lid, Fits 9in 3-Cmpt Square Sugarcane Containers</t>
  </si>
  <si>
    <t>EP-SCS9SLID</t>
  </si>
  <si>
    <t>WorldView™ Renewable &amp; Compostable Lids, 9in Shallow, Fits 9in Square Sugarcane Containers</t>
  </si>
  <si>
    <t>EP-SCS9T</t>
  </si>
  <si>
    <t>WorldView™ Renewable &amp; Compostable Sugarcane Take-Out Container – 9in Square</t>
  </si>
  <si>
    <t>EP-SCSP10</t>
  </si>
  <si>
    <t>Renewable &amp; Compostable Sugarcane Serving Spoon and Spatula, 10in</t>
  </si>
  <si>
    <t>EP-SCTR1317</t>
  </si>
  <si>
    <t>Regalia™ Renewable &amp; Compostable Sugarcane Tray – 13 x 17”</t>
  </si>
  <si>
    <t>EP-SCTRS14</t>
  </si>
  <si>
    <t>Regalia™ Renewable &amp; Compostable Sugarcane Trays – 14in</t>
  </si>
  <si>
    <t>EP-SCTRS14LID</t>
  </si>
  <si>
    <t>Regalia™ Renewable &amp; Compostable Tray Lids, Fits 14in Trays</t>
  </si>
  <si>
    <t>EP-SCTRS16</t>
  </si>
  <si>
    <t>Regalia™ Renewable &amp; Compostable Sugarcane Trays – 16in</t>
  </si>
  <si>
    <t>EP-SCTRS16LID</t>
  </si>
  <si>
    <t>Regalia™ Renewable &amp; Compostable Tray Lids, Fits 16in Trays</t>
  </si>
  <si>
    <t>EP-SCTRS18</t>
  </si>
  <si>
    <t>Regalia™ Renewable &amp; Compostable Sugarcane Trays – 18in</t>
  </si>
  <si>
    <t>EP-SCTRS18LID</t>
  </si>
  <si>
    <t>Regalia™ Renewable &amp; Compostable Tray Lids, Fits 18in Trays</t>
  </si>
  <si>
    <t>EP-SH2-CPK</t>
  </si>
  <si>
    <t>Renewable &amp; Compostable Small Sushi Containers -  5 in x 7 in</t>
  </si>
  <si>
    <t>EP-SH3-CPK</t>
  </si>
  <si>
    <t>Renewable &amp; Compostable Large Sushi Containers -  6in x 9in</t>
  </si>
  <si>
    <t>EP-SPC2</t>
  </si>
  <si>
    <t>2 oz. Sugarcane Portion Cup</t>
  </si>
  <si>
    <t>EP-SPC4</t>
  </si>
  <si>
    <t>Renewable &amp; Compostable Sugarcane Portion Cups - 4oz.</t>
  </si>
  <si>
    <t>EP-SPCLID2</t>
  </si>
  <si>
    <t>2 oz. Sugarcane Portion Cup Lid</t>
  </si>
  <si>
    <t>EP-SPCLID4</t>
  </si>
  <si>
    <t>4 oz. Sugarcane Portion Cup Lid</t>
  </si>
  <si>
    <t>EP-ST513</t>
  </si>
  <si>
    <t>5.75" Black Unwrapped Straws - Case</t>
  </si>
  <si>
    <t>EP-ST710</t>
  </si>
  <si>
    <t>7.75" Clear Unwrapped Straw - Case</t>
  </si>
  <si>
    <t>EP-ST710-GS</t>
  </si>
  <si>
    <t>7.75” GreenStripe® Clear Unwrapped Straw, Renewable &amp; Compostable</t>
  </si>
  <si>
    <t>EP-ST770</t>
  </si>
  <si>
    <t>7.75" Clear Wrapped Straw - Case</t>
  </si>
  <si>
    <t>EP-ST772</t>
  </si>
  <si>
    <t>7.75" Green Wrapped Straw - Case</t>
  </si>
  <si>
    <t>EP-ST910</t>
  </si>
  <si>
    <t>9.50" Clear Unwrapped Straws - Case</t>
  </si>
  <si>
    <t>EP-ST990</t>
  </si>
  <si>
    <t>9.50" Clear Wrapped Straws - Case</t>
  </si>
  <si>
    <t>EP-SWH3</t>
  </si>
  <si>
    <t>Renewable &amp; Compostable Sandwich Wedge Containers</t>
  </si>
  <si>
    <t>ESVBKEROLL3</t>
  </si>
  <si>
    <t>Vine™ Renewable &amp; Compostable Roll, K/F/S, 7in, Black</t>
  </si>
  <si>
    <t>ESVFKBK500</t>
  </si>
  <si>
    <t>Vine™ Renewable &amp; Compostable Fork, 7in, Black</t>
  </si>
  <si>
    <t>ESVKNBK500</t>
  </si>
  <si>
    <t>Vine™ Renewable &amp; Compostable Knife, 7in, Black</t>
  </si>
  <si>
    <t>ESVSPBK500</t>
  </si>
  <si>
    <t>Vine™ Renewable &amp; Compostable Spoon, 7in, Black</t>
  </si>
  <si>
    <t>NT-ST-C10C</t>
  </si>
  <si>
    <t>Renewable Wooden Stir Sticks - 7in</t>
  </si>
  <si>
    <t>Z7775STWBR50</t>
  </si>
  <si>
    <t>Zilchables™ Renewable &amp; Compostable Straw, 7.75in, Brown</t>
  </si>
  <si>
    <t>ZCC16180</t>
  </si>
  <si>
    <t>Zilchables™ Renewable &amp; Compostable Cold Cup, 16oz</t>
  </si>
  <si>
    <t>ZEP10N180</t>
  </si>
  <si>
    <t>Zilchables™ Renewable &amp; Compostable Wheatstraw Plate, 10.25in, Natural</t>
  </si>
  <si>
    <t>ZEP7N360</t>
  </si>
  <si>
    <t>Zilchables™ Renewable &amp; Compostable Wheatstraw Plate, 7.5in, Natural</t>
  </si>
  <si>
    <t>ZHC10180</t>
  </si>
  <si>
    <t>Zilchables™ Renewable &amp; Compostable Hot Cup, 10oz</t>
  </si>
  <si>
    <t>ZVCCBR480</t>
  </si>
  <si>
    <t>Zilchables™ Renewable &amp; Compostable K/F/S, 7in, Brown</t>
  </si>
  <si>
    <t>ZVFKBR480</t>
  </si>
  <si>
    <t>Zilchables™ Renewable &amp; Compostable Fork, 7in, Brown</t>
  </si>
  <si>
    <t>ZVKNBR480</t>
  </si>
  <si>
    <t>Zilchables™ Renewable &amp; Compostable Knife, 7in, Brown</t>
  </si>
  <si>
    <t>ZVSPBR480</t>
  </si>
  <si>
    <t>Zilchables™ Renewable &amp; Compostable Spoon, 7in,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</si>
</sst>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164" fontId="4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/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1"/>
  <sheetViews>
    <sheetView tabSelected="1" workbookViewId="0">
      <pane ySplit="1" topLeftCell="A197" activePane="bottomLeft" state="frozen"/>
      <selection pane="bottomLeft" activeCell="D219" sqref="D219"/>
    </sheetView>
  </sheetViews>
  <sheetFormatPr defaultRowHeight="15" x14ac:dyDescent="0.25"/>
  <cols>
    <col min="1" max="1" width="20.140625" style="11" bestFit="1" customWidth="1"/>
    <col min="2" max="2" width="93.28515625" style="11" customWidth="1"/>
    <col min="3" max="3" width="9.7109375" style="11" customWidth="1"/>
    <col min="4" max="4" width="12.140625" style="11" bestFit="1" customWidth="1"/>
    <col min="5" max="5" width="11.85546875" style="11" bestFit="1" customWidth="1"/>
    <col min="6" max="6" width="7.140625" style="11" bestFit="1" customWidth="1"/>
    <col min="7" max="7" width="7.42578125" style="11" bestFit="1" customWidth="1"/>
    <col min="8" max="10" width="8.7109375" style="11" bestFit="1" customWidth="1"/>
    <col min="11" max="11" width="10.140625" style="11" bestFit="1" customWidth="1"/>
  </cols>
  <sheetData>
    <row r="1" spans="1:11" ht="60" x14ac:dyDescent="0.25">
      <c r="A1" s="1" t="s">
        <v>0</v>
      </c>
      <c r="B1" s="3" t="s">
        <v>1</v>
      </c>
      <c r="C1" s="3" t="s">
        <v>2</v>
      </c>
      <c r="D1" s="4" t="s">
        <v>3</v>
      </c>
      <c r="E1" s="2" t="s">
        <v>8</v>
      </c>
      <c r="F1" s="2" t="s">
        <v>9</v>
      </c>
      <c r="G1" s="2" t="s">
        <v>10</v>
      </c>
      <c r="H1" s="4" t="s">
        <v>4</v>
      </c>
      <c r="I1" s="4" t="s">
        <v>5</v>
      </c>
      <c r="J1" s="4" t="s">
        <v>6</v>
      </c>
      <c r="K1" s="5" t="s">
        <v>7</v>
      </c>
    </row>
    <row r="2" spans="1:11" x14ac:dyDescent="0.25">
      <c r="A2" s="12" t="s">
        <v>11</v>
      </c>
      <c r="B2" s="12" t="s">
        <v>12</v>
      </c>
      <c r="C2" s="12">
        <v>2000</v>
      </c>
      <c r="D2" s="12">
        <v>5.7</v>
      </c>
      <c r="E2" s="12">
        <f t="shared" ref="E2:E3" si="0">F2*G2</f>
        <v>45</v>
      </c>
      <c r="F2" s="12">
        <v>9</v>
      </c>
      <c r="G2" s="12">
        <v>5</v>
      </c>
      <c r="H2" s="12">
        <v>12.75</v>
      </c>
      <c r="I2" s="12">
        <v>12.75</v>
      </c>
      <c r="J2" s="12">
        <v>8.75</v>
      </c>
      <c r="K2" s="12">
        <v>0.79</v>
      </c>
    </row>
    <row r="3" spans="1:11" x14ac:dyDescent="0.25">
      <c r="A3" s="12" t="s">
        <v>13</v>
      </c>
      <c r="B3" s="12" t="s">
        <v>14</v>
      </c>
      <c r="C3" s="12">
        <v>2000</v>
      </c>
      <c r="D3" s="12">
        <v>6.44</v>
      </c>
      <c r="E3" s="12">
        <f t="shared" si="0"/>
        <v>45</v>
      </c>
      <c r="F3" s="12">
        <v>9</v>
      </c>
      <c r="G3" s="12">
        <v>5</v>
      </c>
      <c r="H3" s="12">
        <v>12.75</v>
      </c>
      <c r="I3" s="12">
        <v>12.75</v>
      </c>
      <c r="J3" s="12">
        <v>8.75</v>
      </c>
      <c r="K3" s="12">
        <v>0.79</v>
      </c>
    </row>
    <row r="4" spans="1:11" x14ac:dyDescent="0.25">
      <c r="A4" s="12" t="s">
        <v>15</v>
      </c>
      <c r="B4" s="12" t="s">
        <v>16</v>
      </c>
      <c r="C4" s="12">
        <v>100</v>
      </c>
      <c r="D4" s="12">
        <v>6.1</v>
      </c>
      <c r="E4" s="12">
        <v>40</v>
      </c>
      <c r="F4" s="12">
        <v>8</v>
      </c>
      <c r="G4" s="12">
        <v>5</v>
      </c>
      <c r="H4" s="12">
        <v>16.600000000000001</v>
      </c>
      <c r="I4" s="12">
        <v>11.3</v>
      </c>
      <c r="J4" s="12">
        <v>8.1</v>
      </c>
      <c r="K4" s="12">
        <v>0.88</v>
      </c>
    </row>
    <row r="5" spans="1:11" x14ac:dyDescent="0.25">
      <c r="A5" s="12" t="s">
        <v>17</v>
      </c>
      <c r="B5" s="12" t="s">
        <v>18</v>
      </c>
      <c r="C5" s="12">
        <v>500</v>
      </c>
      <c r="D5" s="12">
        <v>8</v>
      </c>
      <c r="E5" s="12">
        <f t="shared" ref="E5:E41" si="1">F5*G5</f>
        <v>90</v>
      </c>
      <c r="F5" s="12">
        <v>15</v>
      </c>
      <c r="G5" s="12">
        <v>6</v>
      </c>
      <c r="H5" s="12">
        <v>14.5</v>
      </c>
      <c r="I5" s="12">
        <v>7.3</v>
      </c>
      <c r="J5" s="12">
        <v>7.4</v>
      </c>
      <c r="K5" s="12">
        <v>0.45</v>
      </c>
    </row>
    <row r="6" spans="1:11" x14ac:dyDescent="0.25">
      <c r="A6" s="12" t="s">
        <v>19</v>
      </c>
      <c r="B6" s="12" t="s">
        <v>20</v>
      </c>
      <c r="C6" s="12">
        <v>500</v>
      </c>
      <c r="D6" s="12">
        <v>7.9</v>
      </c>
      <c r="E6" s="12">
        <f t="shared" si="1"/>
        <v>120</v>
      </c>
      <c r="F6" s="12">
        <v>20</v>
      </c>
      <c r="G6" s="12">
        <v>6</v>
      </c>
      <c r="H6" s="12">
        <v>10.8</v>
      </c>
      <c r="I6" s="12">
        <v>7.8</v>
      </c>
      <c r="J6" s="12">
        <v>5.6</v>
      </c>
      <c r="K6" s="12">
        <v>0.27</v>
      </c>
    </row>
    <row r="7" spans="1:11" x14ac:dyDescent="0.25">
      <c r="A7" s="12" t="s">
        <v>21</v>
      </c>
      <c r="B7" s="12" t="s">
        <v>22</v>
      </c>
      <c r="C7" s="12">
        <v>500</v>
      </c>
      <c r="D7" s="12">
        <v>6.8</v>
      </c>
      <c r="E7" s="12">
        <f t="shared" si="1"/>
        <v>108</v>
      </c>
      <c r="F7" s="12">
        <v>18</v>
      </c>
      <c r="G7" s="12">
        <v>6</v>
      </c>
      <c r="H7" s="12">
        <v>14.6</v>
      </c>
      <c r="I7" s="12">
        <v>6.6</v>
      </c>
      <c r="J7" s="12">
        <v>6.9</v>
      </c>
      <c r="K7" s="12">
        <v>0.38</v>
      </c>
    </row>
    <row r="8" spans="1:11" x14ac:dyDescent="0.25">
      <c r="A8" s="12" t="s">
        <v>23</v>
      </c>
      <c r="B8" s="12" t="s">
        <v>24</v>
      </c>
      <c r="C8" s="12">
        <v>500</v>
      </c>
      <c r="D8" s="12">
        <v>8</v>
      </c>
      <c r="E8" s="12">
        <f t="shared" si="1"/>
        <v>90</v>
      </c>
      <c r="F8" s="12">
        <v>15</v>
      </c>
      <c r="G8" s="12">
        <v>6</v>
      </c>
      <c r="H8" s="12">
        <v>14.5</v>
      </c>
      <c r="I8" s="12">
        <v>7.3</v>
      </c>
      <c r="J8" s="12">
        <v>7.4</v>
      </c>
      <c r="K8" s="12">
        <v>0.45</v>
      </c>
    </row>
    <row r="9" spans="1:11" x14ac:dyDescent="0.25">
      <c r="A9" s="6" t="s">
        <v>25</v>
      </c>
      <c r="B9" s="8" t="s">
        <v>26</v>
      </c>
      <c r="C9" s="7">
        <v>1300</v>
      </c>
      <c r="D9" s="9">
        <v>21</v>
      </c>
      <c r="E9" s="10">
        <f t="shared" si="1"/>
        <v>28</v>
      </c>
      <c r="F9" s="10">
        <v>7</v>
      </c>
      <c r="G9" s="10">
        <v>4</v>
      </c>
      <c r="H9" s="9">
        <v>20.5</v>
      </c>
      <c r="I9" s="9">
        <v>11.75</v>
      </c>
      <c r="J9" s="9">
        <v>10</v>
      </c>
      <c r="K9" s="9">
        <f t="shared" ref="K9:K52" si="2">H9*I9*J9/1728</f>
        <v>1.3939525462962963</v>
      </c>
    </row>
    <row r="10" spans="1:11" x14ac:dyDescent="0.25">
      <c r="A10" s="6" t="s">
        <v>27</v>
      </c>
      <c r="B10" s="8" t="s">
        <v>28</v>
      </c>
      <c r="C10" s="7">
        <v>250</v>
      </c>
      <c r="D10" s="9">
        <v>21.340527999999999</v>
      </c>
      <c r="E10" s="10">
        <f t="shared" si="1"/>
        <v>42</v>
      </c>
      <c r="F10" s="10">
        <v>6</v>
      </c>
      <c r="G10" s="10">
        <v>7</v>
      </c>
      <c r="H10" s="9">
        <v>24.6</v>
      </c>
      <c r="I10" s="9">
        <v>12.6</v>
      </c>
      <c r="J10" s="9">
        <v>9.6</v>
      </c>
      <c r="K10" s="9">
        <f t="shared" si="2"/>
        <v>1.7220000000000002</v>
      </c>
    </row>
    <row r="11" spans="1:11" x14ac:dyDescent="0.25">
      <c r="A11" s="6" t="s">
        <v>29</v>
      </c>
      <c r="B11" s="8" t="s">
        <v>30</v>
      </c>
      <c r="C11" s="7">
        <v>1000</v>
      </c>
      <c r="D11" s="9">
        <v>24.7</v>
      </c>
      <c r="E11" s="10">
        <f t="shared" si="1"/>
        <v>24</v>
      </c>
      <c r="F11" s="10">
        <v>6</v>
      </c>
      <c r="G11" s="10">
        <v>4</v>
      </c>
      <c r="H11" s="9">
        <v>18</v>
      </c>
      <c r="I11" s="9">
        <v>14.6</v>
      </c>
      <c r="J11" s="9">
        <v>18.7</v>
      </c>
      <c r="K11" s="9">
        <f t="shared" si="2"/>
        <v>2.8439583333333331</v>
      </c>
    </row>
    <row r="12" spans="1:11" x14ac:dyDescent="0.25">
      <c r="A12" s="6" t="s">
        <v>31</v>
      </c>
      <c r="B12" s="8" t="s">
        <v>32</v>
      </c>
      <c r="C12" s="7">
        <v>1000</v>
      </c>
      <c r="D12" s="9">
        <v>24.7</v>
      </c>
      <c r="E12" s="10">
        <f t="shared" si="1"/>
        <v>24</v>
      </c>
      <c r="F12" s="10">
        <v>6</v>
      </c>
      <c r="G12" s="10">
        <v>4</v>
      </c>
      <c r="H12" s="9">
        <v>18</v>
      </c>
      <c r="I12" s="9">
        <v>14.6</v>
      </c>
      <c r="J12" s="9">
        <v>18.7</v>
      </c>
      <c r="K12" s="9">
        <f t="shared" si="2"/>
        <v>2.8439583333333331</v>
      </c>
    </row>
    <row r="13" spans="1:11" x14ac:dyDescent="0.25">
      <c r="A13" s="6" t="s">
        <v>33</v>
      </c>
      <c r="B13" s="8" t="s">
        <v>34</v>
      </c>
      <c r="C13" s="7">
        <v>1000</v>
      </c>
      <c r="D13" s="9">
        <v>24.7</v>
      </c>
      <c r="E13" s="10">
        <f t="shared" si="1"/>
        <v>24</v>
      </c>
      <c r="F13" s="10">
        <v>6</v>
      </c>
      <c r="G13" s="10">
        <v>4</v>
      </c>
      <c r="H13" s="9">
        <v>18</v>
      </c>
      <c r="I13" s="9">
        <v>14.6</v>
      </c>
      <c r="J13" s="9">
        <v>18.7</v>
      </c>
      <c r="K13" s="9">
        <f t="shared" si="2"/>
        <v>2.8439583333333331</v>
      </c>
    </row>
    <row r="14" spans="1:11" x14ac:dyDescent="0.25">
      <c r="A14" s="6" t="s">
        <v>35</v>
      </c>
      <c r="B14" s="8" t="s">
        <v>36</v>
      </c>
      <c r="C14" s="7">
        <v>1000</v>
      </c>
      <c r="D14" s="9">
        <v>24.7</v>
      </c>
      <c r="E14" s="10">
        <f t="shared" si="1"/>
        <v>24</v>
      </c>
      <c r="F14" s="10">
        <v>6</v>
      </c>
      <c r="G14" s="10">
        <v>4</v>
      </c>
      <c r="H14" s="9">
        <v>18</v>
      </c>
      <c r="I14" s="9">
        <v>14.6</v>
      </c>
      <c r="J14" s="9">
        <v>18.7</v>
      </c>
      <c r="K14" s="9">
        <f t="shared" si="2"/>
        <v>2.8439583333333331</v>
      </c>
    </row>
    <row r="15" spans="1:11" x14ac:dyDescent="0.25">
      <c r="A15" s="6" t="s">
        <v>37</v>
      </c>
      <c r="B15" s="8" t="s">
        <v>38</v>
      </c>
      <c r="C15" s="7">
        <v>500</v>
      </c>
      <c r="D15" s="9">
        <v>12.5</v>
      </c>
      <c r="E15" s="10">
        <f t="shared" si="1"/>
        <v>48</v>
      </c>
      <c r="F15" s="10">
        <v>12</v>
      </c>
      <c r="G15" s="10">
        <v>4</v>
      </c>
      <c r="H15" s="9">
        <v>18.2</v>
      </c>
      <c r="I15" s="9">
        <v>8</v>
      </c>
      <c r="J15" s="9">
        <v>19</v>
      </c>
      <c r="K15" s="9">
        <f t="shared" si="2"/>
        <v>1.6009259259259261</v>
      </c>
    </row>
    <row r="16" spans="1:11" x14ac:dyDescent="0.25">
      <c r="A16" s="6" t="s">
        <v>39</v>
      </c>
      <c r="B16" s="8" t="s">
        <v>40</v>
      </c>
      <c r="C16" s="7">
        <v>1000</v>
      </c>
      <c r="D16" s="9">
        <v>24.7</v>
      </c>
      <c r="E16" s="10">
        <f t="shared" si="1"/>
        <v>24</v>
      </c>
      <c r="F16" s="10">
        <v>6</v>
      </c>
      <c r="G16" s="10">
        <v>4</v>
      </c>
      <c r="H16" s="9">
        <v>18</v>
      </c>
      <c r="I16" s="9">
        <v>14.6</v>
      </c>
      <c r="J16" s="9">
        <v>18.7</v>
      </c>
      <c r="K16" s="9">
        <f t="shared" si="2"/>
        <v>2.8439583333333331</v>
      </c>
    </row>
    <row r="17" spans="1:11" x14ac:dyDescent="0.25">
      <c r="A17" s="6" t="s">
        <v>41</v>
      </c>
      <c r="B17" s="8" t="s">
        <v>42</v>
      </c>
      <c r="C17" s="7">
        <v>1000</v>
      </c>
      <c r="D17" s="9">
        <v>28</v>
      </c>
      <c r="E17" s="10">
        <f t="shared" si="1"/>
        <v>18</v>
      </c>
      <c r="F17" s="10">
        <v>6</v>
      </c>
      <c r="G17" s="10">
        <v>3</v>
      </c>
      <c r="H17" s="9">
        <v>18.5</v>
      </c>
      <c r="I17" s="9">
        <v>14.8</v>
      </c>
      <c r="J17" s="9">
        <v>20.5</v>
      </c>
      <c r="K17" s="9">
        <f t="shared" si="2"/>
        <v>3.2482060185185189</v>
      </c>
    </row>
    <row r="18" spans="1:11" x14ac:dyDescent="0.25">
      <c r="A18" s="6" t="s">
        <v>43</v>
      </c>
      <c r="B18" s="8" t="s">
        <v>44</v>
      </c>
      <c r="C18" s="7">
        <v>1000</v>
      </c>
      <c r="D18" s="9">
        <v>28</v>
      </c>
      <c r="E18" s="10">
        <f t="shared" si="1"/>
        <v>18</v>
      </c>
      <c r="F18" s="10">
        <v>6</v>
      </c>
      <c r="G18" s="10">
        <v>3</v>
      </c>
      <c r="H18" s="9">
        <v>18.5</v>
      </c>
      <c r="I18" s="9">
        <v>14.8</v>
      </c>
      <c r="J18" s="9">
        <v>20.5</v>
      </c>
      <c r="K18" s="9">
        <f t="shared" si="2"/>
        <v>3.2482060185185189</v>
      </c>
    </row>
    <row r="19" spans="1:11" x14ac:dyDescent="0.25">
      <c r="A19" s="6" t="s">
        <v>45</v>
      </c>
      <c r="B19" s="8" t="s">
        <v>46</v>
      </c>
      <c r="C19" s="7">
        <v>1000</v>
      </c>
      <c r="D19" s="9">
        <v>28</v>
      </c>
      <c r="E19" s="10">
        <f t="shared" si="1"/>
        <v>18</v>
      </c>
      <c r="F19" s="10">
        <v>6</v>
      </c>
      <c r="G19" s="10">
        <v>3</v>
      </c>
      <c r="H19" s="9">
        <v>18.5</v>
      </c>
      <c r="I19" s="9">
        <v>14.8</v>
      </c>
      <c r="J19" s="9">
        <v>20.5</v>
      </c>
      <c r="K19" s="9">
        <f t="shared" si="2"/>
        <v>3.2482060185185189</v>
      </c>
    </row>
    <row r="20" spans="1:11" x14ac:dyDescent="0.25">
      <c r="A20" s="6" t="s">
        <v>47</v>
      </c>
      <c r="B20" s="8" t="s">
        <v>48</v>
      </c>
      <c r="C20" s="7">
        <v>1000</v>
      </c>
      <c r="D20" s="9">
        <v>28</v>
      </c>
      <c r="E20" s="10">
        <f t="shared" si="1"/>
        <v>18</v>
      </c>
      <c r="F20" s="10">
        <v>6</v>
      </c>
      <c r="G20" s="10">
        <v>3</v>
      </c>
      <c r="H20" s="9">
        <v>18.5</v>
      </c>
      <c r="I20" s="9">
        <v>14.8</v>
      </c>
      <c r="J20" s="9">
        <v>20.5</v>
      </c>
      <c r="K20" s="9">
        <f t="shared" si="2"/>
        <v>3.2482060185185189</v>
      </c>
    </row>
    <row r="21" spans="1:11" x14ac:dyDescent="0.25">
      <c r="A21" s="6" t="s">
        <v>49</v>
      </c>
      <c r="B21" s="8" t="s">
        <v>50</v>
      </c>
      <c r="C21" s="7">
        <v>1000</v>
      </c>
      <c r="D21" s="9">
        <v>28</v>
      </c>
      <c r="E21" s="10">
        <f t="shared" si="1"/>
        <v>18</v>
      </c>
      <c r="F21" s="10">
        <v>6</v>
      </c>
      <c r="G21" s="10">
        <v>3</v>
      </c>
      <c r="H21" s="9">
        <v>18.5</v>
      </c>
      <c r="I21" s="9">
        <v>14.8</v>
      </c>
      <c r="J21" s="9">
        <v>20.5</v>
      </c>
      <c r="K21" s="9">
        <f t="shared" si="2"/>
        <v>3.2482060185185189</v>
      </c>
    </row>
    <row r="22" spans="1:11" x14ac:dyDescent="0.25">
      <c r="A22" s="6" t="s">
        <v>51</v>
      </c>
      <c r="B22" s="8" t="s">
        <v>52</v>
      </c>
      <c r="C22" s="7">
        <v>500</v>
      </c>
      <c r="D22" s="9">
        <v>14.7</v>
      </c>
      <c r="E22" s="10">
        <f t="shared" si="1"/>
        <v>30</v>
      </c>
      <c r="F22" s="10">
        <v>6</v>
      </c>
      <c r="G22" s="10">
        <v>5</v>
      </c>
      <c r="H22" s="9">
        <v>18.100000000000001</v>
      </c>
      <c r="I22" s="9">
        <v>15</v>
      </c>
      <c r="J22" s="9">
        <v>12.7</v>
      </c>
      <c r="K22" s="9">
        <f t="shared" si="2"/>
        <v>1.9953993055555554</v>
      </c>
    </row>
    <row r="23" spans="1:11" x14ac:dyDescent="0.25">
      <c r="A23" s="6" t="s">
        <v>53</v>
      </c>
      <c r="B23" s="8" t="s">
        <v>54</v>
      </c>
      <c r="C23" s="7">
        <v>1000</v>
      </c>
      <c r="D23" s="9">
        <v>31.992371441345011</v>
      </c>
      <c r="E23" s="10">
        <f t="shared" si="1"/>
        <v>18</v>
      </c>
      <c r="F23" s="10">
        <v>6</v>
      </c>
      <c r="G23" s="10">
        <v>3</v>
      </c>
      <c r="H23" s="9">
        <v>18.5</v>
      </c>
      <c r="I23" s="9">
        <v>14.8</v>
      </c>
      <c r="J23" s="9">
        <v>24.9</v>
      </c>
      <c r="K23" s="9">
        <f t="shared" si="2"/>
        <v>3.9453819444444442</v>
      </c>
    </row>
    <row r="24" spans="1:11" x14ac:dyDescent="0.25">
      <c r="A24" s="6" t="s">
        <v>55</v>
      </c>
      <c r="B24" s="8" t="s">
        <v>56</v>
      </c>
      <c r="C24" s="7">
        <v>1000</v>
      </c>
      <c r="D24" s="9">
        <v>31.992371441345011</v>
      </c>
      <c r="E24" s="10">
        <f t="shared" si="1"/>
        <v>18</v>
      </c>
      <c r="F24" s="10">
        <v>6</v>
      </c>
      <c r="G24" s="10">
        <v>3</v>
      </c>
      <c r="H24" s="9">
        <v>18.5</v>
      </c>
      <c r="I24" s="9">
        <v>14.8</v>
      </c>
      <c r="J24" s="9">
        <v>24.9</v>
      </c>
      <c r="K24" s="9">
        <f t="shared" si="2"/>
        <v>3.9453819444444442</v>
      </c>
    </row>
    <row r="25" spans="1:11" x14ac:dyDescent="0.25">
      <c r="A25" s="6" t="s">
        <v>57</v>
      </c>
      <c r="B25" s="8" t="s">
        <v>58</v>
      </c>
      <c r="C25" s="7">
        <v>1000</v>
      </c>
      <c r="D25" s="9">
        <v>31.992371441345011</v>
      </c>
      <c r="E25" s="10">
        <f t="shared" si="1"/>
        <v>18</v>
      </c>
      <c r="F25" s="10">
        <v>6</v>
      </c>
      <c r="G25" s="10">
        <v>3</v>
      </c>
      <c r="H25" s="9">
        <v>18.5</v>
      </c>
      <c r="I25" s="9">
        <v>14.8</v>
      </c>
      <c r="J25" s="9">
        <v>24.9</v>
      </c>
      <c r="K25" s="9">
        <f t="shared" si="2"/>
        <v>3.9453819444444442</v>
      </c>
    </row>
    <row r="26" spans="1:11" x14ac:dyDescent="0.25">
      <c r="A26" s="6" t="s">
        <v>59</v>
      </c>
      <c r="B26" s="8" t="s">
        <v>60</v>
      </c>
      <c r="C26" s="7">
        <v>1000</v>
      </c>
      <c r="D26" s="9">
        <v>31.992371441345011</v>
      </c>
      <c r="E26" s="10">
        <f t="shared" si="1"/>
        <v>18</v>
      </c>
      <c r="F26" s="10">
        <v>6</v>
      </c>
      <c r="G26" s="10">
        <v>3</v>
      </c>
      <c r="H26" s="9">
        <v>18.5</v>
      </c>
      <c r="I26" s="9">
        <v>14.8</v>
      </c>
      <c r="J26" s="9">
        <v>24.9</v>
      </c>
      <c r="K26" s="9">
        <f t="shared" si="2"/>
        <v>3.9453819444444442</v>
      </c>
    </row>
    <row r="27" spans="1:11" x14ac:dyDescent="0.25">
      <c r="A27" s="6" t="s">
        <v>61</v>
      </c>
      <c r="B27" s="8" t="s">
        <v>62</v>
      </c>
      <c r="C27" s="7">
        <v>500</v>
      </c>
      <c r="D27" s="9">
        <v>15</v>
      </c>
      <c r="E27" s="10">
        <f t="shared" si="1"/>
        <v>30</v>
      </c>
      <c r="F27" s="10">
        <v>6</v>
      </c>
      <c r="G27" s="10">
        <v>5</v>
      </c>
      <c r="H27" s="9">
        <v>18.5</v>
      </c>
      <c r="I27" s="9">
        <v>15</v>
      </c>
      <c r="J27" s="9">
        <v>17.2</v>
      </c>
      <c r="K27" s="9">
        <f t="shared" si="2"/>
        <v>2.7621527777777777</v>
      </c>
    </row>
    <row r="28" spans="1:11" x14ac:dyDescent="0.25">
      <c r="A28" s="6" t="s">
        <v>63</v>
      </c>
      <c r="B28" s="8" t="s">
        <v>64</v>
      </c>
      <c r="C28" s="7">
        <v>1000</v>
      </c>
      <c r="D28" s="9">
        <v>35.216599708235833</v>
      </c>
      <c r="E28" s="10">
        <f t="shared" si="1"/>
        <v>18</v>
      </c>
      <c r="F28" s="10">
        <v>6</v>
      </c>
      <c r="G28" s="10">
        <v>3</v>
      </c>
      <c r="H28" s="9">
        <v>18.100000000000001</v>
      </c>
      <c r="I28" s="9">
        <v>14.8</v>
      </c>
      <c r="J28" s="9">
        <v>26.3</v>
      </c>
      <c r="K28" s="9">
        <f t="shared" si="2"/>
        <v>4.0771087962962973</v>
      </c>
    </row>
    <row r="29" spans="1:11" x14ac:dyDescent="0.25">
      <c r="A29" s="6" t="s">
        <v>65</v>
      </c>
      <c r="B29" s="8" t="s">
        <v>66</v>
      </c>
      <c r="C29" s="7">
        <v>1000</v>
      </c>
      <c r="D29" s="9">
        <v>35.216599708235833</v>
      </c>
      <c r="E29" s="10">
        <f t="shared" si="1"/>
        <v>18</v>
      </c>
      <c r="F29" s="10">
        <v>6</v>
      </c>
      <c r="G29" s="10">
        <v>3</v>
      </c>
      <c r="H29" s="9">
        <v>18.100000000000001</v>
      </c>
      <c r="I29" s="9">
        <v>14.8</v>
      </c>
      <c r="J29" s="9">
        <v>26.3</v>
      </c>
      <c r="K29" s="9">
        <f t="shared" si="2"/>
        <v>4.0771087962962973</v>
      </c>
    </row>
    <row r="30" spans="1:11" x14ac:dyDescent="0.25">
      <c r="A30" s="6" t="s">
        <v>67</v>
      </c>
      <c r="B30" s="8" t="s">
        <v>68</v>
      </c>
      <c r="C30" s="7">
        <v>1000</v>
      </c>
      <c r="D30" s="9">
        <v>35.216599708235833</v>
      </c>
      <c r="E30" s="10">
        <f t="shared" si="1"/>
        <v>18</v>
      </c>
      <c r="F30" s="10">
        <v>6</v>
      </c>
      <c r="G30" s="10">
        <v>3</v>
      </c>
      <c r="H30" s="9">
        <v>18.100000000000001</v>
      </c>
      <c r="I30" s="9">
        <v>14.8</v>
      </c>
      <c r="J30" s="9">
        <v>26.3</v>
      </c>
      <c r="K30" s="9">
        <f t="shared" si="2"/>
        <v>4.0771087962962973</v>
      </c>
    </row>
    <row r="31" spans="1:11" x14ac:dyDescent="0.25">
      <c r="A31" s="6" t="s">
        <v>69</v>
      </c>
      <c r="B31" s="8" t="s">
        <v>70</v>
      </c>
      <c r="C31" s="7">
        <v>1000</v>
      </c>
      <c r="D31" s="9">
        <v>35.216599708235833</v>
      </c>
      <c r="E31" s="10">
        <f t="shared" si="1"/>
        <v>18</v>
      </c>
      <c r="F31" s="10">
        <v>6</v>
      </c>
      <c r="G31" s="10">
        <v>3</v>
      </c>
      <c r="H31" s="9">
        <v>18.100000000000001</v>
      </c>
      <c r="I31" s="9">
        <v>14.8</v>
      </c>
      <c r="J31" s="9">
        <v>26.3</v>
      </c>
      <c r="K31" s="9">
        <f t="shared" si="2"/>
        <v>4.0771087962962973</v>
      </c>
    </row>
    <row r="32" spans="1:11" x14ac:dyDescent="0.25">
      <c r="A32" s="6" t="s">
        <v>71</v>
      </c>
      <c r="B32" s="8" t="s">
        <v>72</v>
      </c>
      <c r="C32" s="7">
        <v>500</v>
      </c>
      <c r="D32" s="9">
        <v>18.8</v>
      </c>
      <c r="E32" s="10">
        <f t="shared" si="1"/>
        <v>30</v>
      </c>
      <c r="F32" s="10">
        <v>6</v>
      </c>
      <c r="G32" s="10">
        <v>5</v>
      </c>
      <c r="H32" s="9">
        <v>18.3</v>
      </c>
      <c r="I32" s="9">
        <v>15</v>
      </c>
      <c r="J32" s="9">
        <v>16.5</v>
      </c>
      <c r="K32" s="9">
        <f t="shared" si="2"/>
        <v>2.62109375</v>
      </c>
    </row>
    <row r="33" spans="1:11" x14ac:dyDescent="0.25">
      <c r="A33" s="6" t="s">
        <v>73</v>
      </c>
      <c r="B33" s="8" t="s">
        <v>74</v>
      </c>
      <c r="C33" s="7">
        <v>1000</v>
      </c>
      <c r="D33" s="9">
        <v>10.8</v>
      </c>
      <c r="E33" s="10">
        <f t="shared" si="1"/>
        <v>60</v>
      </c>
      <c r="F33" s="10">
        <v>12</v>
      </c>
      <c r="G33" s="10">
        <v>5</v>
      </c>
      <c r="H33" s="9">
        <v>12.6</v>
      </c>
      <c r="I33" s="9">
        <v>10.199999999999999</v>
      </c>
      <c r="J33" s="9">
        <v>16.2</v>
      </c>
      <c r="K33" s="9">
        <f t="shared" si="2"/>
        <v>1.2048749999999997</v>
      </c>
    </row>
    <row r="34" spans="1:11" x14ac:dyDescent="0.25">
      <c r="A34" s="6" t="s">
        <v>75</v>
      </c>
      <c r="B34" s="8" t="s">
        <v>76</v>
      </c>
      <c r="C34" s="7">
        <v>1000</v>
      </c>
      <c r="D34" s="9">
        <v>19.387409283361624</v>
      </c>
      <c r="E34" s="10">
        <f t="shared" si="1"/>
        <v>36</v>
      </c>
      <c r="F34" s="10">
        <v>9</v>
      </c>
      <c r="G34" s="10">
        <v>4</v>
      </c>
      <c r="H34" s="9">
        <v>16.2</v>
      </c>
      <c r="I34" s="9">
        <v>13</v>
      </c>
      <c r="J34" s="9">
        <v>17.399999999999999</v>
      </c>
      <c r="K34" s="9">
        <f t="shared" si="2"/>
        <v>2.120625</v>
      </c>
    </row>
    <row r="35" spans="1:11" x14ac:dyDescent="0.25">
      <c r="A35" s="6" t="s">
        <v>77</v>
      </c>
      <c r="B35" s="8" t="s">
        <v>78</v>
      </c>
      <c r="C35" s="7">
        <v>1000</v>
      </c>
      <c r="D35" s="9">
        <v>19.387409283361624</v>
      </c>
      <c r="E35" s="10">
        <f t="shared" si="1"/>
        <v>36</v>
      </c>
      <c r="F35" s="10">
        <v>9</v>
      </c>
      <c r="G35" s="10">
        <v>4</v>
      </c>
      <c r="H35" s="9">
        <v>16.2</v>
      </c>
      <c r="I35" s="9">
        <v>13</v>
      </c>
      <c r="J35" s="9">
        <v>17.399999999999999</v>
      </c>
      <c r="K35" s="9">
        <f t="shared" si="2"/>
        <v>2.120625</v>
      </c>
    </row>
    <row r="36" spans="1:11" x14ac:dyDescent="0.25">
      <c r="A36" s="6" t="s">
        <v>79</v>
      </c>
      <c r="B36" s="8" t="s">
        <v>80</v>
      </c>
      <c r="C36" s="7">
        <v>1000</v>
      </c>
      <c r="D36" s="9">
        <v>19.387409283361624</v>
      </c>
      <c r="E36" s="10">
        <f t="shared" si="1"/>
        <v>36</v>
      </c>
      <c r="F36" s="10">
        <v>9</v>
      </c>
      <c r="G36" s="10">
        <v>4</v>
      </c>
      <c r="H36" s="9">
        <v>16.2</v>
      </c>
      <c r="I36" s="9">
        <v>13</v>
      </c>
      <c r="J36" s="9">
        <v>17.399999999999999</v>
      </c>
      <c r="K36" s="9">
        <f t="shared" si="2"/>
        <v>2.120625</v>
      </c>
    </row>
    <row r="37" spans="1:11" x14ac:dyDescent="0.25">
      <c r="A37" s="6" t="s">
        <v>81</v>
      </c>
      <c r="B37" s="8" t="s">
        <v>82</v>
      </c>
      <c r="C37" s="7">
        <v>1000</v>
      </c>
      <c r="D37" s="9">
        <v>19.387409283361624</v>
      </c>
      <c r="E37" s="10">
        <f t="shared" si="1"/>
        <v>36</v>
      </c>
      <c r="F37" s="10">
        <v>9</v>
      </c>
      <c r="G37" s="10">
        <v>4</v>
      </c>
      <c r="H37" s="9">
        <v>16.2</v>
      </c>
      <c r="I37" s="9">
        <v>13</v>
      </c>
      <c r="J37" s="9">
        <v>17.399999999999999</v>
      </c>
      <c r="K37" s="9">
        <f t="shared" si="2"/>
        <v>2.120625</v>
      </c>
    </row>
    <row r="38" spans="1:11" x14ac:dyDescent="0.25">
      <c r="A38" s="6" t="s">
        <v>83</v>
      </c>
      <c r="B38" s="8" t="s">
        <v>84</v>
      </c>
      <c r="C38" s="7">
        <v>500</v>
      </c>
      <c r="D38" s="9">
        <v>11.1</v>
      </c>
      <c r="E38" s="10">
        <f t="shared" si="1"/>
        <v>45</v>
      </c>
      <c r="F38" s="10">
        <v>15</v>
      </c>
      <c r="G38" s="10">
        <v>3</v>
      </c>
      <c r="H38" s="9">
        <v>16.100000000000001</v>
      </c>
      <c r="I38" s="9">
        <v>6.7</v>
      </c>
      <c r="J38" s="9">
        <v>17.399999999999999</v>
      </c>
      <c r="K38" s="9">
        <f t="shared" si="2"/>
        <v>1.0861909722222223</v>
      </c>
    </row>
    <row r="39" spans="1:11" x14ac:dyDescent="0.25">
      <c r="A39" s="6" t="s">
        <v>85</v>
      </c>
      <c r="B39" s="8" t="s">
        <v>86</v>
      </c>
      <c r="C39" s="7">
        <v>1000</v>
      </c>
      <c r="D39" s="9">
        <v>23.611266000000004</v>
      </c>
      <c r="E39" s="10">
        <f t="shared" si="1"/>
        <v>35</v>
      </c>
      <c r="F39" s="10">
        <v>7</v>
      </c>
      <c r="G39" s="10">
        <v>5</v>
      </c>
      <c r="H39" s="9">
        <v>19.3</v>
      </c>
      <c r="I39" s="9">
        <v>13</v>
      </c>
      <c r="J39" s="9">
        <v>13.4</v>
      </c>
      <c r="K39" s="9">
        <f t="shared" si="2"/>
        <v>1.945636574074074</v>
      </c>
    </row>
    <row r="40" spans="1:11" x14ac:dyDescent="0.25">
      <c r="A40" s="6" t="s">
        <v>87</v>
      </c>
      <c r="B40" s="8" t="s">
        <v>88</v>
      </c>
      <c r="C40" s="7">
        <v>1000</v>
      </c>
      <c r="D40" s="9">
        <v>23.611266000000004</v>
      </c>
      <c r="E40" s="10">
        <f t="shared" si="1"/>
        <v>35</v>
      </c>
      <c r="F40" s="10">
        <v>7</v>
      </c>
      <c r="G40" s="10">
        <v>5</v>
      </c>
      <c r="H40" s="9">
        <v>19.3</v>
      </c>
      <c r="I40" s="9">
        <v>13</v>
      </c>
      <c r="J40" s="9">
        <v>13.4</v>
      </c>
      <c r="K40" s="9">
        <f t="shared" si="2"/>
        <v>1.945636574074074</v>
      </c>
    </row>
    <row r="41" spans="1:11" x14ac:dyDescent="0.25">
      <c r="A41" s="6" t="s">
        <v>89</v>
      </c>
      <c r="B41" s="8" t="s">
        <v>90</v>
      </c>
      <c r="C41" s="7">
        <v>1000</v>
      </c>
      <c r="D41" s="9">
        <v>28.395248000000002</v>
      </c>
      <c r="E41" s="10">
        <f t="shared" si="1"/>
        <v>25</v>
      </c>
      <c r="F41" s="10">
        <v>5</v>
      </c>
      <c r="G41" s="10">
        <v>5</v>
      </c>
      <c r="H41" s="9">
        <v>22.6</v>
      </c>
      <c r="I41" s="9">
        <v>14.4</v>
      </c>
      <c r="J41" s="9">
        <v>14.4</v>
      </c>
      <c r="K41" s="9">
        <f t="shared" si="2"/>
        <v>2.7120000000000006</v>
      </c>
    </row>
    <row r="42" spans="1:11" x14ac:dyDescent="0.25">
      <c r="A42" s="6" t="s">
        <v>91</v>
      </c>
      <c r="B42" s="8" t="s">
        <v>92</v>
      </c>
      <c r="C42" s="7">
        <v>100</v>
      </c>
      <c r="D42" s="9">
        <v>22.3</v>
      </c>
      <c r="E42" s="10"/>
      <c r="F42" s="10"/>
      <c r="G42" s="10"/>
      <c r="H42" s="9">
        <v>12.204724409448819</v>
      </c>
      <c r="I42" s="9">
        <v>12.007874015748031</v>
      </c>
      <c r="J42" s="9">
        <v>12.401574803149606</v>
      </c>
      <c r="K42" s="9">
        <f t="shared" si="2"/>
        <v>1.0517855476327749</v>
      </c>
    </row>
    <row r="43" spans="1:11" x14ac:dyDescent="0.25">
      <c r="A43" s="6" t="s">
        <v>93</v>
      </c>
      <c r="B43" s="8" t="s">
        <v>94</v>
      </c>
      <c r="C43" s="7">
        <v>50</v>
      </c>
      <c r="D43" s="9">
        <v>8.6</v>
      </c>
      <c r="E43" s="10"/>
      <c r="F43" s="10"/>
      <c r="G43" s="10"/>
      <c r="H43" s="9">
        <v>23.4</v>
      </c>
      <c r="I43" s="9">
        <v>12.4</v>
      </c>
      <c r="J43" s="9">
        <v>12.8</v>
      </c>
      <c r="K43" s="9">
        <f t="shared" si="2"/>
        <v>2.1493333333333333</v>
      </c>
    </row>
    <row r="44" spans="1:11" x14ac:dyDescent="0.25">
      <c r="A44" s="6" t="s">
        <v>95</v>
      </c>
      <c r="B44" s="8" t="s">
        <v>96</v>
      </c>
      <c r="C44" s="7">
        <v>600</v>
      </c>
      <c r="D44" s="9">
        <v>24.5</v>
      </c>
      <c r="E44" s="10">
        <f t="shared" ref="E44:E107" si="3">F44*G44</f>
        <v>30</v>
      </c>
      <c r="F44" s="10">
        <v>6</v>
      </c>
      <c r="G44" s="10">
        <v>5</v>
      </c>
      <c r="H44" s="9">
        <v>23.2</v>
      </c>
      <c r="I44" s="9">
        <v>12.99</v>
      </c>
      <c r="J44" s="9">
        <v>13.39</v>
      </c>
      <c r="K44" s="9">
        <f t="shared" si="2"/>
        <v>2.3352531944444443</v>
      </c>
    </row>
    <row r="45" spans="1:11" x14ac:dyDescent="0.25">
      <c r="A45" s="6" t="s">
        <v>97</v>
      </c>
      <c r="B45" s="8" t="s">
        <v>98</v>
      </c>
      <c r="C45" s="7">
        <v>400</v>
      </c>
      <c r="D45" s="9">
        <v>21.737355999999998</v>
      </c>
      <c r="E45" s="10">
        <f t="shared" si="3"/>
        <v>48</v>
      </c>
      <c r="F45" s="10">
        <v>12</v>
      </c>
      <c r="G45" s="10">
        <v>4</v>
      </c>
      <c r="H45" s="9">
        <v>15.9</v>
      </c>
      <c r="I45" s="9">
        <v>15.9</v>
      </c>
      <c r="J45" s="9">
        <v>8.9</v>
      </c>
      <c r="K45" s="9">
        <f t="shared" si="2"/>
        <v>1.3020885416666668</v>
      </c>
    </row>
    <row r="46" spans="1:11" x14ac:dyDescent="0.25">
      <c r="A46" s="6" t="s">
        <v>99</v>
      </c>
      <c r="B46" s="8" t="s">
        <v>100</v>
      </c>
      <c r="C46" s="7">
        <v>400</v>
      </c>
      <c r="D46" s="9">
        <v>23.588999999999999</v>
      </c>
      <c r="E46" s="10">
        <f t="shared" si="3"/>
        <v>48</v>
      </c>
      <c r="F46" s="10">
        <v>12</v>
      </c>
      <c r="G46" s="10">
        <v>4</v>
      </c>
      <c r="H46" s="9">
        <v>15.8</v>
      </c>
      <c r="I46" s="9">
        <v>15.8</v>
      </c>
      <c r="J46" s="9">
        <v>12.2</v>
      </c>
      <c r="K46" s="9">
        <f t="shared" si="2"/>
        <v>1.7625046296296298</v>
      </c>
    </row>
    <row r="47" spans="1:11" x14ac:dyDescent="0.25">
      <c r="A47" s="6" t="s">
        <v>101</v>
      </c>
      <c r="B47" s="8" t="s">
        <v>102</v>
      </c>
      <c r="C47" s="7">
        <v>400</v>
      </c>
      <c r="D47" s="9">
        <v>28.042512000000002</v>
      </c>
      <c r="E47" s="10">
        <f t="shared" si="3"/>
        <v>40</v>
      </c>
      <c r="F47" s="10">
        <v>10</v>
      </c>
      <c r="G47" s="10">
        <v>4</v>
      </c>
      <c r="H47" s="9">
        <v>15.9</v>
      </c>
      <c r="I47" s="9">
        <v>15.9</v>
      </c>
      <c r="J47" s="9">
        <v>11.2</v>
      </c>
      <c r="K47" s="9">
        <f t="shared" si="2"/>
        <v>1.6385833333333333</v>
      </c>
    </row>
    <row r="48" spans="1:11" x14ac:dyDescent="0.25">
      <c r="A48" s="6" t="s">
        <v>103</v>
      </c>
      <c r="B48" s="8" t="s">
        <v>104</v>
      </c>
      <c r="C48" s="7">
        <v>400</v>
      </c>
      <c r="D48" s="9">
        <v>22.2</v>
      </c>
      <c r="E48" s="10">
        <f t="shared" si="3"/>
        <v>40</v>
      </c>
      <c r="F48" s="10">
        <v>10</v>
      </c>
      <c r="G48" s="10">
        <v>4</v>
      </c>
      <c r="H48" s="9">
        <v>15.9</v>
      </c>
      <c r="I48" s="9">
        <v>15.9</v>
      </c>
      <c r="J48" s="9">
        <v>21.7</v>
      </c>
      <c r="K48" s="9">
        <f t="shared" si="2"/>
        <v>3.1747552083333335</v>
      </c>
    </row>
    <row r="49" spans="1:11" x14ac:dyDescent="0.25">
      <c r="A49" s="6" t="s">
        <v>105</v>
      </c>
      <c r="B49" s="8" t="s">
        <v>106</v>
      </c>
      <c r="C49" s="7">
        <v>100</v>
      </c>
      <c r="D49" s="9">
        <v>9.9</v>
      </c>
      <c r="E49" s="10">
        <f t="shared" si="3"/>
        <v>0</v>
      </c>
      <c r="F49" s="10"/>
      <c r="G49" s="10"/>
      <c r="H49" s="9">
        <v>12.401574803149606</v>
      </c>
      <c r="I49" s="9">
        <v>9.6456692913385833</v>
      </c>
      <c r="J49" s="9">
        <v>9.8425196850393704</v>
      </c>
      <c r="K49" s="9">
        <f t="shared" si="2"/>
        <v>0.68135235105772052</v>
      </c>
    </row>
    <row r="50" spans="1:11" x14ac:dyDescent="0.25">
      <c r="A50" s="6" t="s">
        <v>105</v>
      </c>
      <c r="B50" s="8" t="s">
        <v>106</v>
      </c>
      <c r="C50" s="7">
        <v>100</v>
      </c>
      <c r="D50" s="9">
        <v>9.9</v>
      </c>
      <c r="E50" s="10">
        <f t="shared" si="3"/>
        <v>0</v>
      </c>
      <c r="F50" s="10"/>
      <c r="G50" s="10"/>
      <c r="H50" s="9">
        <v>12.401574803149606</v>
      </c>
      <c r="I50" s="9">
        <v>9.6456692913385833</v>
      </c>
      <c r="J50" s="9">
        <v>9.8425196850393704</v>
      </c>
      <c r="K50" s="9">
        <f t="shared" si="2"/>
        <v>0.68135235105772052</v>
      </c>
    </row>
    <row r="51" spans="1:11" x14ac:dyDescent="0.25">
      <c r="A51" s="6" t="s">
        <v>107</v>
      </c>
      <c r="B51" s="8" t="s">
        <v>108</v>
      </c>
      <c r="C51" s="7">
        <v>100</v>
      </c>
      <c r="D51" s="9">
        <v>12.1</v>
      </c>
      <c r="E51" s="10">
        <f t="shared" si="3"/>
        <v>0</v>
      </c>
      <c r="F51" s="10"/>
      <c r="G51" s="10"/>
      <c r="H51" s="9">
        <v>13.385826771653543</v>
      </c>
      <c r="I51" s="9">
        <v>9.6456692913385833</v>
      </c>
      <c r="J51" s="9">
        <v>9.8425196850393704</v>
      </c>
      <c r="K51" s="9">
        <f t="shared" si="2"/>
        <v>0.73542793447499999</v>
      </c>
    </row>
    <row r="52" spans="1:11" x14ac:dyDescent="0.25">
      <c r="A52" s="6" t="s">
        <v>109</v>
      </c>
      <c r="B52" s="8" t="s">
        <v>110</v>
      </c>
      <c r="C52" s="7">
        <v>50</v>
      </c>
      <c r="D52" s="9">
        <v>5.9</v>
      </c>
      <c r="E52" s="10">
        <f t="shared" si="3"/>
        <v>0</v>
      </c>
      <c r="F52" s="10"/>
      <c r="G52" s="10"/>
      <c r="H52" s="9">
        <v>23.4</v>
      </c>
      <c r="I52" s="9">
        <v>9.6</v>
      </c>
      <c r="J52" s="9">
        <v>9.8000000000000007</v>
      </c>
      <c r="K52" s="9">
        <f t="shared" si="2"/>
        <v>1.274</v>
      </c>
    </row>
    <row r="53" spans="1:11" x14ac:dyDescent="0.25">
      <c r="A53" s="6" t="s">
        <v>111</v>
      </c>
      <c r="B53" s="8" t="s">
        <v>112</v>
      </c>
      <c r="C53" s="7">
        <v>800</v>
      </c>
      <c r="D53" s="9">
        <v>23.1</v>
      </c>
      <c r="E53" s="10">
        <f t="shared" si="3"/>
        <v>40</v>
      </c>
      <c r="F53" s="10">
        <v>8</v>
      </c>
      <c r="G53" s="10">
        <v>5</v>
      </c>
      <c r="H53" s="9">
        <v>11.6</v>
      </c>
      <c r="I53" s="9">
        <v>11.6</v>
      </c>
      <c r="J53" s="9">
        <v>17.100000000000001</v>
      </c>
      <c r="K53" s="9">
        <f>(J53*I53*H53)/1728</f>
        <v>1.3315833333333333</v>
      </c>
    </row>
    <row r="54" spans="1:11" x14ac:dyDescent="0.25">
      <c r="A54" s="6" t="s">
        <v>113</v>
      </c>
      <c r="B54" s="8" t="s">
        <v>114</v>
      </c>
      <c r="C54" s="7">
        <v>400</v>
      </c>
      <c r="D54" s="9">
        <v>24.7</v>
      </c>
      <c r="E54" s="10">
        <f t="shared" si="3"/>
        <v>0</v>
      </c>
      <c r="F54" s="10"/>
      <c r="G54" s="10"/>
      <c r="H54" s="9">
        <v>18.5</v>
      </c>
      <c r="I54" s="9">
        <v>18.5</v>
      </c>
      <c r="J54" s="9">
        <v>10</v>
      </c>
      <c r="K54" s="9">
        <f>H54*I54*J54/1728</f>
        <v>1.9806134259259258</v>
      </c>
    </row>
    <row r="55" spans="1:11" x14ac:dyDescent="0.25">
      <c r="A55" s="6" t="s">
        <v>115</v>
      </c>
      <c r="B55" s="8" t="s">
        <v>116</v>
      </c>
      <c r="C55" s="7">
        <v>300</v>
      </c>
      <c r="D55" s="9">
        <v>22</v>
      </c>
      <c r="E55" s="10">
        <f t="shared" si="3"/>
        <v>0</v>
      </c>
      <c r="F55" s="10"/>
      <c r="G55" s="10"/>
      <c r="H55" s="9">
        <v>15.748031496062993</v>
      </c>
      <c r="I55" s="9">
        <v>12.204724409448819</v>
      </c>
      <c r="J55" s="9">
        <v>15.94488188976378</v>
      </c>
      <c r="K55" s="9">
        <f>H55*I55*J55/1728</f>
        <v>1.7735025627531569</v>
      </c>
    </row>
    <row r="56" spans="1:11" x14ac:dyDescent="0.25">
      <c r="A56" s="6" t="s">
        <v>117</v>
      </c>
      <c r="B56" s="8" t="s">
        <v>118</v>
      </c>
      <c r="C56" s="7">
        <v>400</v>
      </c>
      <c r="D56" s="9">
        <v>15.43</v>
      </c>
      <c r="E56" s="10">
        <f t="shared" si="3"/>
        <v>12</v>
      </c>
      <c r="F56" s="10">
        <v>3</v>
      </c>
      <c r="G56" s="10">
        <v>4</v>
      </c>
      <c r="H56" s="9">
        <v>28.3</v>
      </c>
      <c r="I56" s="9">
        <v>16.7</v>
      </c>
      <c r="J56" s="9">
        <v>16.899999999999999</v>
      </c>
      <c r="K56" s="9">
        <f>H56*I56*J56/1728</f>
        <v>4.6221695601851849</v>
      </c>
    </row>
    <row r="57" spans="1:11" x14ac:dyDescent="0.25">
      <c r="A57" s="6" t="s">
        <v>119</v>
      </c>
      <c r="B57" s="8" t="s">
        <v>120</v>
      </c>
      <c r="C57" s="7">
        <v>400</v>
      </c>
      <c r="D57" s="9">
        <v>15.43</v>
      </c>
      <c r="E57" s="10">
        <f t="shared" si="3"/>
        <v>12</v>
      </c>
      <c r="F57" s="10">
        <v>3</v>
      </c>
      <c r="G57" s="10">
        <v>4</v>
      </c>
      <c r="H57" s="9">
        <v>28.3</v>
      </c>
      <c r="I57" s="9">
        <v>16.7</v>
      </c>
      <c r="J57" s="9">
        <v>16.899999999999999</v>
      </c>
      <c r="K57" s="9">
        <f>H57*I57*J57/1728</f>
        <v>4.6221695601851849</v>
      </c>
    </row>
    <row r="58" spans="1:11" x14ac:dyDescent="0.25">
      <c r="A58" s="6" t="s">
        <v>121</v>
      </c>
      <c r="B58" s="8" t="s">
        <v>122</v>
      </c>
      <c r="C58" s="7">
        <v>400</v>
      </c>
      <c r="D58" s="9">
        <v>14.3</v>
      </c>
      <c r="E58" s="10">
        <v>15</v>
      </c>
      <c r="F58" s="10">
        <v>3</v>
      </c>
      <c r="G58" s="10">
        <v>5</v>
      </c>
      <c r="H58" s="9">
        <v>28.2</v>
      </c>
      <c r="I58" s="9">
        <v>16.7</v>
      </c>
      <c r="J58" s="9">
        <v>17.7</v>
      </c>
      <c r="K58" s="9">
        <v>4.8</v>
      </c>
    </row>
    <row r="59" spans="1:11" x14ac:dyDescent="0.25">
      <c r="A59" s="6" t="s">
        <v>123</v>
      </c>
      <c r="B59" s="8" t="s">
        <v>124</v>
      </c>
      <c r="C59" s="7">
        <v>600</v>
      </c>
      <c r="D59" s="9">
        <v>26.640617709244093</v>
      </c>
      <c r="E59" s="10">
        <f t="shared" si="3"/>
        <v>24</v>
      </c>
      <c r="F59" s="10">
        <v>8</v>
      </c>
      <c r="G59" s="10">
        <v>3</v>
      </c>
      <c r="H59" s="9">
        <v>18.3</v>
      </c>
      <c r="I59" s="9">
        <v>11.2</v>
      </c>
      <c r="J59" s="9">
        <v>23.5</v>
      </c>
      <c r="K59" s="9">
        <f t="shared" ref="K59:K122" si="4">H59*I59*J59/1728</f>
        <v>2.7873611111111112</v>
      </c>
    </row>
    <row r="60" spans="1:11" x14ac:dyDescent="0.25">
      <c r="A60" s="6" t="s">
        <v>125</v>
      </c>
      <c r="B60" s="8" t="s">
        <v>126</v>
      </c>
      <c r="C60" s="7">
        <v>600</v>
      </c>
      <c r="D60" s="9">
        <v>28.856263444202114</v>
      </c>
      <c r="E60" s="10">
        <f t="shared" si="3"/>
        <v>24</v>
      </c>
      <c r="F60" s="10">
        <v>8</v>
      </c>
      <c r="G60" s="10">
        <v>3</v>
      </c>
      <c r="H60" s="9">
        <v>18.3</v>
      </c>
      <c r="I60" s="9">
        <v>11.2</v>
      </c>
      <c r="J60" s="9">
        <v>25</v>
      </c>
      <c r="K60" s="9">
        <f t="shared" si="4"/>
        <v>2.9652777777777777</v>
      </c>
    </row>
    <row r="61" spans="1:11" x14ac:dyDescent="0.25">
      <c r="A61" s="6" t="s">
        <v>127</v>
      </c>
      <c r="B61" s="8" t="s">
        <v>128</v>
      </c>
      <c r="C61" s="7">
        <v>600</v>
      </c>
      <c r="D61" s="9">
        <v>35</v>
      </c>
      <c r="E61" s="10">
        <f t="shared" si="3"/>
        <v>21</v>
      </c>
      <c r="F61" s="10">
        <v>7</v>
      </c>
      <c r="G61" s="10">
        <v>3</v>
      </c>
      <c r="H61" s="9">
        <v>19.899999999999999</v>
      </c>
      <c r="I61" s="9">
        <v>12.2</v>
      </c>
      <c r="J61" s="9">
        <v>25.4</v>
      </c>
      <c r="K61" s="9">
        <f t="shared" si="4"/>
        <v>3.5686412037037032</v>
      </c>
    </row>
    <row r="62" spans="1:11" x14ac:dyDescent="0.25">
      <c r="A62" s="6" t="s">
        <v>129</v>
      </c>
      <c r="B62" s="8" t="s">
        <v>130</v>
      </c>
      <c r="C62" s="7">
        <v>800</v>
      </c>
      <c r="D62" s="9">
        <v>25.957184696470975</v>
      </c>
      <c r="E62" s="10">
        <f t="shared" si="3"/>
        <v>36</v>
      </c>
      <c r="F62" s="10">
        <v>9</v>
      </c>
      <c r="G62" s="10">
        <v>4</v>
      </c>
      <c r="H62" s="9">
        <v>16.2</v>
      </c>
      <c r="I62" s="9">
        <v>13.2</v>
      </c>
      <c r="J62" s="9">
        <v>19.899999999999999</v>
      </c>
      <c r="K62" s="9">
        <f t="shared" si="4"/>
        <v>2.4626249999999996</v>
      </c>
    </row>
    <row r="63" spans="1:11" x14ac:dyDescent="0.25">
      <c r="A63" s="6" t="s">
        <v>131</v>
      </c>
      <c r="B63" s="8" t="s">
        <v>132</v>
      </c>
      <c r="C63" s="7">
        <v>1000</v>
      </c>
      <c r="D63" s="9">
        <v>23.928931884370101</v>
      </c>
      <c r="E63" s="10">
        <f t="shared" si="3"/>
        <v>24</v>
      </c>
      <c r="F63" s="10">
        <v>6</v>
      </c>
      <c r="G63" s="10">
        <v>4</v>
      </c>
      <c r="H63" s="9">
        <v>18.3</v>
      </c>
      <c r="I63" s="9">
        <v>14.4</v>
      </c>
      <c r="J63" s="9">
        <v>17.899999999999999</v>
      </c>
      <c r="K63" s="9">
        <f t="shared" si="4"/>
        <v>2.7297500000000006</v>
      </c>
    </row>
    <row r="64" spans="1:11" x14ac:dyDescent="0.25">
      <c r="A64" s="6" t="s">
        <v>133</v>
      </c>
      <c r="B64" s="8" t="s">
        <v>134</v>
      </c>
      <c r="C64" s="7">
        <v>500</v>
      </c>
      <c r="D64" s="9">
        <v>11.8</v>
      </c>
      <c r="E64" s="10">
        <f t="shared" si="3"/>
        <v>48</v>
      </c>
      <c r="F64" s="10">
        <v>12</v>
      </c>
      <c r="G64" s="10">
        <v>4</v>
      </c>
      <c r="H64" s="9">
        <v>18.3</v>
      </c>
      <c r="I64" s="9">
        <v>7.7</v>
      </c>
      <c r="J64" s="9">
        <v>17.899999999999999</v>
      </c>
      <c r="K64" s="9">
        <f t="shared" si="4"/>
        <v>1.459657986111111</v>
      </c>
    </row>
    <row r="65" spans="1:11" x14ac:dyDescent="0.25">
      <c r="A65" s="6" t="s">
        <v>135</v>
      </c>
      <c r="B65" s="8" t="s">
        <v>136</v>
      </c>
      <c r="C65" s="7">
        <v>1000</v>
      </c>
      <c r="D65" s="9">
        <v>28</v>
      </c>
      <c r="E65" s="10">
        <f t="shared" si="3"/>
        <v>18</v>
      </c>
      <c r="F65" s="10">
        <v>6</v>
      </c>
      <c r="G65" s="10">
        <v>3</v>
      </c>
      <c r="H65" s="9">
        <v>18.399999999999999</v>
      </c>
      <c r="I65" s="9">
        <v>14.5</v>
      </c>
      <c r="J65" s="9">
        <v>20.399999999999999</v>
      </c>
      <c r="K65" s="9">
        <f t="shared" si="4"/>
        <v>3.1497222222222212</v>
      </c>
    </row>
    <row r="66" spans="1:11" x14ac:dyDescent="0.25">
      <c r="A66" s="6" t="s">
        <v>137</v>
      </c>
      <c r="B66" s="8" t="s">
        <v>138</v>
      </c>
      <c r="C66" s="7">
        <v>1000</v>
      </c>
      <c r="D66" s="9">
        <v>28</v>
      </c>
      <c r="E66" s="10">
        <f t="shared" si="3"/>
        <v>18</v>
      </c>
      <c r="F66" s="10">
        <v>6</v>
      </c>
      <c r="G66" s="10">
        <v>3</v>
      </c>
      <c r="H66" s="9">
        <v>18.399999999999999</v>
      </c>
      <c r="I66" s="9">
        <v>14.5</v>
      </c>
      <c r="J66" s="9">
        <v>20.399999999999999</v>
      </c>
      <c r="K66" s="9">
        <f t="shared" si="4"/>
        <v>3.1497222222222212</v>
      </c>
    </row>
    <row r="67" spans="1:11" x14ac:dyDescent="0.25">
      <c r="A67" s="6" t="s">
        <v>139</v>
      </c>
      <c r="B67" s="8" t="s">
        <v>140</v>
      </c>
      <c r="C67" s="7">
        <v>500</v>
      </c>
      <c r="D67" s="9">
        <v>14</v>
      </c>
      <c r="E67" s="10">
        <f t="shared" si="3"/>
        <v>30</v>
      </c>
      <c r="F67" s="10">
        <v>6</v>
      </c>
      <c r="G67" s="10">
        <v>5</v>
      </c>
      <c r="H67" s="9">
        <v>18.3</v>
      </c>
      <c r="I67" s="9">
        <v>14.4</v>
      </c>
      <c r="J67" s="9">
        <v>13</v>
      </c>
      <c r="K67" s="9">
        <f t="shared" si="4"/>
        <v>1.9825000000000004</v>
      </c>
    </row>
    <row r="68" spans="1:11" x14ac:dyDescent="0.25">
      <c r="A68" s="6" t="s">
        <v>141</v>
      </c>
      <c r="B68" s="8" t="s">
        <v>142</v>
      </c>
      <c r="C68" s="7">
        <v>1000</v>
      </c>
      <c r="D68" s="9">
        <v>33.908809158319841</v>
      </c>
      <c r="E68" s="10">
        <f t="shared" si="3"/>
        <v>18</v>
      </c>
      <c r="F68" s="10">
        <v>6</v>
      </c>
      <c r="G68" s="10">
        <v>3</v>
      </c>
      <c r="H68" s="9">
        <v>18.100000000000001</v>
      </c>
      <c r="I68" s="9">
        <v>14.6</v>
      </c>
      <c r="J68" s="9">
        <v>25</v>
      </c>
      <c r="K68" s="9">
        <f t="shared" si="4"/>
        <v>3.8232060185185186</v>
      </c>
    </row>
    <row r="69" spans="1:11" x14ac:dyDescent="0.25">
      <c r="A69" s="6" t="s">
        <v>143</v>
      </c>
      <c r="B69" s="8" t="s">
        <v>144</v>
      </c>
      <c r="C69" s="7">
        <v>1000</v>
      </c>
      <c r="D69" s="9">
        <v>33.908809158319841</v>
      </c>
      <c r="E69" s="10">
        <f t="shared" si="3"/>
        <v>18</v>
      </c>
      <c r="F69" s="10">
        <v>6</v>
      </c>
      <c r="G69" s="10">
        <v>3</v>
      </c>
      <c r="H69" s="9">
        <v>18.100000000000001</v>
      </c>
      <c r="I69" s="9">
        <v>14.6</v>
      </c>
      <c r="J69" s="9">
        <v>25</v>
      </c>
      <c r="K69" s="9">
        <f t="shared" si="4"/>
        <v>3.8232060185185186</v>
      </c>
    </row>
    <row r="70" spans="1:11" x14ac:dyDescent="0.25">
      <c r="A70" s="6" t="s">
        <v>145</v>
      </c>
      <c r="B70" s="8" t="s">
        <v>146</v>
      </c>
      <c r="C70" s="7">
        <v>500</v>
      </c>
      <c r="D70" s="9">
        <v>16.5</v>
      </c>
      <c r="E70" s="10">
        <f t="shared" si="3"/>
        <v>30</v>
      </c>
      <c r="F70" s="10">
        <v>6</v>
      </c>
      <c r="G70" s="10">
        <v>5</v>
      </c>
      <c r="H70" s="9">
        <v>18.3</v>
      </c>
      <c r="I70" s="9">
        <v>14.4</v>
      </c>
      <c r="J70" s="9">
        <v>15.2</v>
      </c>
      <c r="K70" s="9">
        <f t="shared" si="4"/>
        <v>2.3180000000000001</v>
      </c>
    </row>
    <row r="71" spans="1:11" x14ac:dyDescent="0.25">
      <c r="A71" s="6" t="s">
        <v>147</v>
      </c>
      <c r="B71" s="8" t="s">
        <v>148</v>
      </c>
      <c r="C71" s="7">
        <v>1000</v>
      </c>
      <c r="D71" s="9">
        <v>37.685777044706462</v>
      </c>
      <c r="E71" s="10">
        <f t="shared" si="3"/>
        <v>18</v>
      </c>
      <c r="F71" s="10">
        <v>6</v>
      </c>
      <c r="G71" s="10">
        <v>3</v>
      </c>
      <c r="H71" s="9">
        <v>18.100000000000001</v>
      </c>
      <c r="I71" s="9">
        <v>14.6</v>
      </c>
      <c r="J71" s="9">
        <v>26.2</v>
      </c>
      <c r="K71" s="9">
        <f t="shared" si="4"/>
        <v>4.0067199074074074</v>
      </c>
    </row>
    <row r="72" spans="1:11" x14ac:dyDescent="0.25">
      <c r="A72" s="6" t="s">
        <v>149</v>
      </c>
      <c r="B72" s="8" t="s">
        <v>150</v>
      </c>
      <c r="C72" s="7">
        <v>500</v>
      </c>
      <c r="D72" s="9">
        <v>19</v>
      </c>
      <c r="E72" s="10">
        <f t="shared" si="3"/>
        <v>24</v>
      </c>
      <c r="F72" s="10">
        <v>6</v>
      </c>
      <c r="G72" s="10">
        <v>4</v>
      </c>
      <c r="H72" s="9">
        <v>18.3</v>
      </c>
      <c r="I72" s="9">
        <v>14.4</v>
      </c>
      <c r="J72" s="9">
        <v>16.2</v>
      </c>
      <c r="K72" s="9">
        <f t="shared" si="4"/>
        <v>2.4705000000000004</v>
      </c>
    </row>
    <row r="73" spans="1:11" x14ac:dyDescent="0.25">
      <c r="A73" s="6" t="s">
        <v>151</v>
      </c>
      <c r="B73" s="8" t="s">
        <v>152</v>
      </c>
      <c r="C73" s="7">
        <v>1000</v>
      </c>
      <c r="D73" s="9">
        <v>11</v>
      </c>
      <c r="E73" s="10">
        <f t="shared" si="3"/>
        <v>60</v>
      </c>
      <c r="F73" s="10">
        <v>12</v>
      </c>
      <c r="G73" s="10">
        <v>5</v>
      </c>
      <c r="H73" s="9">
        <v>12.8</v>
      </c>
      <c r="I73" s="9">
        <v>10</v>
      </c>
      <c r="J73" s="9">
        <v>15</v>
      </c>
      <c r="K73" s="9">
        <f t="shared" si="4"/>
        <v>1.1111111111111112</v>
      </c>
    </row>
    <row r="74" spans="1:11" x14ac:dyDescent="0.25">
      <c r="A74" s="6" t="s">
        <v>153</v>
      </c>
      <c r="B74" s="8" t="s">
        <v>154</v>
      </c>
      <c r="C74" s="7">
        <v>1000</v>
      </c>
      <c r="D74" s="9">
        <v>21</v>
      </c>
      <c r="E74" s="10">
        <f t="shared" si="3"/>
        <v>36</v>
      </c>
      <c r="F74" s="10">
        <v>9</v>
      </c>
      <c r="G74" s="10">
        <v>4</v>
      </c>
      <c r="H74" s="9">
        <v>16.2</v>
      </c>
      <c r="I74" s="9">
        <v>13.2</v>
      </c>
      <c r="J74" s="9">
        <v>17.399999999999999</v>
      </c>
      <c r="K74" s="9">
        <f t="shared" si="4"/>
        <v>2.1532499999999994</v>
      </c>
    </row>
    <row r="75" spans="1:11" x14ac:dyDescent="0.25">
      <c r="A75" s="6" t="s">
        <v>155</v>
      </c>
      <c r="B75" s="8" t="s">
        <v>156</v>
      </c>
      <c r="C75" s="7">
        <v>500</v>
      </c>
      <c r="D75" s="9">
        <v>10.5</v>
      </c>
      <c r="E75" s="10">
        <f t="shared" si="3"/>
        <v>48</v>
      </c>
      <c r="F75" s="10">
        <v>12</v>
      </c>
      <c r="G75" s="10">
        <v>4</v>
      </c>
      <c r="H75" s="9">
        <v>16.2</v>
      </c>
      <c r="I75" s="9">
        <v>6.7</v>
      </c>
      <c r="J75" s="9">
        <v>17.399999999999999</v>
      </c>
      <c r="K75" s="9">
        <f t="shared" si="4"/>
        <v>1.0929374999999999</v>
      </c>
    </row>
    <row r="76" spans="1:11" x14ac:dyDescent="0.25">
      <c r="A76" s="6" t="s">
        <v>157</v>
      </c>
      <c r="B76" s="8" t="s">
        <v>158</v>
      </c>
      <c r="C76" s="7">
        <v>500</v>
      </c>
      <c r="D76" s="9">
        <v>15.727735731092654</v>
      </c>
      <c r="E76" s="10">
        <f t="shared" si="3"/>
        <v>24</v>
      </c>
      <c r="F76" s="10">
        <v>4</v>
      </c>
      <c r="G76" s="10">
        <v>6</v>
      </c>
      <c r="H76" s="9">
        <v>23</v>
      </c>
      <c r="I76" s="9">
        <v>18.600000000000001</v>
      </c>
      <c r="J76" s="9">
        <v>11.1</v>
      </c>
      <c r="K76" s="9">
        <f t="shared" si="4"/>
        <v>2.7480208333333334</v>
      </c>
    </row>
    <row r="77" spans="1:11" x14ac:dyDescent="0.25">
      <c r="A77" s="6" t="s">
        <v>159</v>
      </c>
      <c r="B77" s="8" t="s">
        <v>160</v>
      </c>
      <c r="C77" s="7">
        <v>500</v>
      </c>
      <c r="D77" s="9">
        <v>17.579618733445628</v>
      </c>
      <c r="E77" s="10">
        <f t="shared" si="3"/>
        <v>24</v>
      </c>
      <c r="F77" s="10">
        <v>4</v>
      </c>
      <c r="G77" s="10">
        <v>6</v>
      </c>
      <c r="H77" s="9">
        <v>23</v>
      </c>
      <c r="I77" s="9">
        <v>18.600000000000001</v>
      </c>
      <c r="J77" s="9">
        <v>11.7</v>
      </c>
      <c r="K77" s="9">
        <f t="shared" si="4"/>
        <v>2.8965624999999999</v>
      </c>
    </row>
    <row r="78" spans="1:11" x14ac:dyDescent="0.25">
      <c r="A78" s="6" t="s">
        <v>161</v>
      </c>
      <c r="B78" s="8" t="s">
        <v>162</v>
      </c>
      <c r="C78" s="7">
        <v>500</v>
      </c>
      <c r="D78" s="9">
        <v>24.766688480672634</v>
      </c>
      <c r="E78" s="10">
        <f t="shared" si="3"/>
        <v>20</v>
      </c>
      <c r="F78" s="10">
        <v>4</v>
      </c>
      <c r="G78" s="10">
        <v>5</v>
      </c>
      <c r="H78" s="9">
        <v>23</v>
      </c>
      <c r="I78" s="9">
        <v>18.600000000000001</v>
      </c>
      <c r="J78" s="9">
        <v>14.2</v>
      </c>
      <c r="K78" s="9">
        <f t="shared" si="4"/>
        <v>3.5154861111111111</v>
      </c>
    </row>
    <row r="79" spans="1:11" x14ac:dyDescent="0.25">
      <c r="A79" s="6" t="s">
        <v>163</v>
      </c>
      <c r="B79" s="8" t="s">
        <v>164</v>
      </c>
      <c r="C79" s="7">
        <v>1000</v>
      </c>
      <c r="D79" s="9">
        <v>22</v>
      </c>
      <c r="E79" s="10">
        <f t="shared" si="3"/>
        <v>24</v>
      </c>
      <c r="F79" s="10">
        <v>6</v>
      </c>
      <c r="G79" s="10">
        <v>4</v>
      </c>
      <c r="H79" s="9">
        <v>18.3</v>
      </c>
      <c r="I79" s="9">
        <v>14.8</v>
      </c>
      <c r="J79" s="9">
        <v>18.5</v>
      </c>
      <c r="K79" s="9">
        <f t="shared" si="4"/>
        <v>2.899618055555556</v>
      </c>
    </row>
    <row r="80" spans="1:11" x14ac:dyDescent="0.25">
      <c r="A80" s="6" t="s">
        <v>165</v>
      </c>
      <c r="B80" s="8" t="s">
        <v>166</v>
      </c>
      <c r="C80" s="7">
        <v>500</v>
      </c>
      <c r="D80" s="9">
        <v>6.4</v>
      </c>
      <c r="E80" s="10">
        <f t="shared" si="3"/>
        <v>64</v>
      </c>
      <c r="F80" s="10">
        <v>8</v>
      </c>
      <c r="G80" s="10">
        <v>8</v>
      </c>
      <c r="H80" s="9">
        <v>23.625</v>
      </c>
      <c r="I80" s="9">
        <v>9.625</v>
      </c>
      <c r="J80" s="9">
        <v>11.75</v>
      </c>
      <c r="K80" s="9">
        <f t="shared" si="4"/>
        <v>1.54620361328125</v>
      </c>
    </row>
    <row r="81" spans="1:11" x14ac:dyDescent="0.25">
      <c r="A81" s="6" t="s">
        <v>167</v>
      </c>
      <c r="B81" s="8" t="s">
        <v>168</v>
      </c>
      <c r="C81" s="7">
        <v>1000</v>
      </c>
      <c r="D81" s="9">
        <v>7.9</v>
      </c>
      <c r="E81" s="10">
        <f t="shared" si="3"/>
        <v>60</v>
      </c>
      <c r="F81" s="10">
        <v>12</v>
      </c>
      <c r="G81" s="10">
        <v>5</v>
      </c>
      <c r="H81" s="9">
        <v>19.125</v>
      </c>
      <c r="I81" s="9">
        <v>7.7</v>
      </c>
      <c r="J81" s="9">
        <v>20.5</v>
      </c>
      <c r="K81" s="9">
        <f t="shared" si="4"/>
        <v>1.7470377604166669</v>
      </c>
    </row>
    <row r="82" spans="1:11" x14ac:dyDescent="0.25">
      <c r="A82" s="6" t="s">
        <v>169</v>
      </c>
      <c r="B82" s="8" t="s">
        <v>170</v>
      </c>
      <c r="C82" s="7">
        <v>500</v>
      </c>
      <c r="D82" s="9">
        <v>14</v>
      </c>
      <c r="E82" s="10">
        <f t="shared" si="3"/>
        <v>32</v>
      </c>
      <c r="F82" s="10">
        <v>8</v>
      </c>
      <c r="G82" s="10">
        <v>4</v>
      </c>
      <c r="H82" s="9">
        <v>22.9</v>
      </c>
      <c r="I82" s="9">
        <v>9.5</v>
      </c>
      <c r="J82" s="9">
        <v>16.3</v>
      </c>
      <c r="K82" s="9">
        <f t="shared" si="4"/>
        <v>2.0521209490740739</v>
      </c>
    </row>
    <row r="83" spans="1:11" x14ac:dyDescent="0.25">
      <c r="A83" s="6" t="s">
        <v>171</v>
      </c>
      <c r="B83" s="8" t="s">
        <v>172</v>
      </c>
      <c r="C83" s="7">
        <v>500</v>
      </c>
      <c r="D83" s="9">
        <v>14</v>
      </c>
      <c r="E83" s="10">
        <f t="shared" si="3"/>
        <v>32</v>
      </c>
      <c r="F83" s="10">
        <v>8</v>
      </c>
      <c r="G83" s="10">
        <v>4</v>
      </c>
      <c r="H83" s="9">
        <v>22.9</v>
      </c>
      <c r="I83" s="9">
        <v>9.5</v>
      </c>
      <c r="J83" s="9">
        <v>16.3</v>
      </c>
      <c r="K83" s="9">
        <f t="shared" si="4"/>
        <v>2.0521209490740739</v>
      </c>
    </row>
    <row r="84" spans="1:11" x14ac:dyDescent="0.25">
      <c r="A84" s="6" t="s">
        <v>173</v>
      </c>
      <c r="B84" s="8" t="s">
        <v>174</v>
      </c>
      <c r="C84" s="7">
        <v>500</v>
      </c>
      <c r="D84" s="9">
        <v>17.579618733445628</v>
      </c>
      <c r="E84" s="10">
        <f t="shared" si="3"/>
        <v>24</v>
      </c>
      <c r="F84" s="10">
        <v>8</v>
      </c>
      <c r="G84" s="10">
        <v>3</v>
      </c>
      <c r="H84" s="9">
        <v>22.9</v>
      </c>
      <c r="I84" s="9">
        <v>9.5</v>
      </c>
      <c r="J84" s="9">
        <v>19.5</v>
      </c>
      <c r="K84" s="9">
        <f t="shared" si="4"/>
        <v>2.4549913194444439</v>
      </c>
    </row>
    <row r="85" spans="1:11" x14ac:dyDescent="0.25">
      <c r="A85" s="6" t="s">
        <v>175</v>
      </c>
      <c r="B85" s="8" t="s">
        <v>176</v>
      </c>
      <c r="C85" s="7">
        <v>500</v>
      </c>
      <c r="D85" s="9">
        <v>17.579618733445628</v>
      </c>
      <c r="E85" s="10">
        <f t="shared" si="3"/>
        <v>24</v>
      </c>
      <c r="F85" s="10">
        <v>8</v>
      </c>
      <c r="G85" s="10">
        <v>3</v>
      </c>
      <c r="H85" s="9">
        <v>22.9</v>
      </c>
      <c r="I85" s="9">
        <v>9.5</v>
      </c>
      <c r="J85" s="9">
        <v>19.5</v>
      </c>
      <c r="K85" s="9">
        <f t="shared" si="4"/>
        <v>2.4549913194444439</v>
      </c>
    </row>
    <row r="86" spans="1:11" x14ac:dyDescent="0.25">
      <c r="A86" s="6" t="s">
        <v>177</v>
      </c>
      <c r="B86" s="8" t="s">
        <v>178</v>
      </c>
      <c r="C86" s="7">
        <v>500</v>
      </c>
      <c r="D86" s="9">
        <v>20.3</v>
      </c>
      <c r="E86" s="10">
        <f t="shared" si="3"/>
        <v>24</v>
      </c>
      <c r="F86" s="10">
        <v>8</v>
      </c>
      <c r="G86" s="10">
        <v>3</v>
      </c>
      <c r="H86" s="9">
        <v>22.913385826771655</v>
      </c>
      <c r="I86" s="9">
        <v>9.5669291338582685</v>
      </c>
      <c r="J86" s="9">
        <v>20.590551181102363</v>
      </c>
      <c r="K86" s="9">
        <f t="shared" si="4"/>
        <v>2.6120775051589478</v>
      </c>
    </row>
    <row r="87" spans="1:11" x14ac:dyDescent="0.25">
      <c r="A87" s="6" t="s">
        <v>179</v>
      </c>
      <c r="B87" s="8" t="s">
        <v>180</v>
      </c>
      <c r="C87" s="7">
        <v>500</v>
      </c>
      <c r="D87" s="9">
        <v>20.3</v>
      </c>
      <c r="E87" s="10">
        <f t="shared" si="3"/>
        <v>24</v>
      </c>
      <c r="F87" s="10">
        <v>8</v>
      </c>
      <c r="G87" s="10">
        <v>3</v>
      </c>
      <c r="H87" s="9">
        <v>22.913385826771655</v>
      </c>
      <c r="I87" s="9">
        <v>9.5669291338582685</v>
      </c>
      <c r="J87" s="9">
        <v>20.590551181102363</v>
      </c>
      <c r="K87" s="9">
        <f t="shared" si="4"/>
        <v>2.6120775051589478</v>
      </c>
    </row>
    <row r="88" spans="1:11" x14ac:dyDescent="0.25">
      <c r="A88" s="6" t="s">
        <v>181</v>
      </c>
      <c r="B88" s="8" t="s">
        <v>182</v>
      </c>
      <c r="C88" s="7">
        <v>500</v>
      </c>
      <c r="D88" s="9">
        <v>24.7</v>
      </c>
      <c r="E88" s="10">
        <f t="shared" si="3"/>
        <v>24</v>
      </c>
      <c r="F88" s="10">
        <v>8</v>
      </c>
      <c r="G88" s="10">
        <v>3</v>
      </c>
      <c r="H88" s="9">
        <v>22.9</v>
      </c>
      <c r="I88" s="9">
        <v>9.5</v>
      </c>
      <c r="J88" s="9">
        <v>22.4</v>
      </c>
      <c r="K88" s="9">
        <f t="shared" si="4"/>
        <v>2.8200925925925922</v>
      </c>
    </row>
    <row r="89" spans="1:11" x14ac:dyDescent="0.25">
      <c r="A89" s="6" t="s">
        <v>183</v>
      </c>
      <c r="B89" s="8" t="s">
        <v>184</v>
      </c>
      <c r="C89" s="7">
        <v>1000</v>
      </c>
      <c r="D89" s="9">
        <v>8</v>
      </c>
      <c r="E89" s="10">
        <f t="shared" si="3"/>
        <v>36</v>
      </c>
      <c r="F89" s="10">
        <v>6</v>
      </c>
      <c r="G89" s="10">
        <v>6</v>
      </c>
      <c r="H89" s="9">
        <v>19.3</v>
      </c>
      <c r="I89" s="9">
        <v>15.2</v>
      </c>
      <c r="J89" s="9">
        <v>9.6</v>
      </c>
      <c r="K89" s="9">
        <f t="shared" si="4"/>
        <v>1.6297777777777778</v>
      </c>
    </row>
    <row r="90" spans="1:11" x14ac:dyDescent="0.25">
      <c r="A90" s="6" t="s">
        <v>185</v>
      </c>
      <c r="B90" s="8" t="s">
        <v>186</v>
      </c>
      <c r="C90" s="7">
        <v>1000</v>
      </c>
      <c r="D90" s="9">
        <v>15.727735731092654</v>
      </c>
      <c r="E90" s="10">
        <f t="shared" si="3"/>
        <v>18</v>
      </c>
      <c r="F90" s="10">
        <v>6</v>
      </c>
      <c r="G90" s="10">
        <v>3</v>
      </c>
      <c r="H90" s="9">
        <v>18.100000000000001</v>
      </c>
      <c r="I90" s="9">
        <v>14.5</v>
      </c>
      <c r="J90" s="9">
        <v>22.7</v>
      </c>
      <c r="K90" s="9">
        <f t="shared" si="4"/>
        <v>3.447693865740741</v>
      </c>
    </row>
    <row r="91" spans="1:11" x14ac:dyDescent="0.25">
      <c r="A91" s="6" t="s">
        <v>187</v>
      </c>
      <c r="B91" s="8" t="s">
        <v>188</v>
      </c>
      <c r="C91" s="7">
        <v>1000</v>
      </c>
      <c r="D91" s="9">
        <v>21</v>
      </c>
      <c r="E91" s="10">
        <f t="shared" si="3"/>
        <v>30</v>
      </c>
      <c r="F91" s="10">
        <v>6</v>
      </c>
      <c r="G91" s="10">
        <v>5</v>
      </c>
      <c r="H91" s="9">
        <v>18.5</v>
      </c>
      <c r="I91" s="9">
        <v>15</v>
      </c>
      <c r="J91" s="9">
        <v>16.5</v>
      </c>
      <c r="K91" s="9">
        <f t="shared" si="4"/>
        <v>2.6497395833333335</v>
      </c>
    </row>
    <row r="92" spans="1:11" x14ac:dyDescent="0.25">
      <c r="A92" s="6" t="s">
        <v>189</v>
      </c>
      <c r="B92" s="8" t="s">
        <v>190</v>
      </c>
      <c r="C92" s="7">
        <v>1000</v>
      </c>
      <c r="D92" s="9">
        <v>14.3</v>
      </c>
      <c r="E92" s="10">
        <f t="shared" si="3"/>
        <v>24</v>
      </c>
      <c r="F92" s="10">
        <v>6</v>
      </c>
      <c r="G92" s="10">
        <v>4</v>
      </c>
      <c r="H92" s="9">
        <v>24.8</v>
      </c>
      <c r="I92" s="9">
        <v>14</v>
      </c>
      <c r="J92" s="9">
        <v>20.100000000000001</v>
      </c>
      <c r="K92" s="9">
        <f t="shared" si="4"/>
        <v>4.0386111111111109</v>
      </c>
    </row>
    <row r="93" spans="1:11" x14ac:dyDescent="0.25">
      <c r="A93" s="6" t="s">
        <v>191</v>
      </c>
      <c r="B93" s="8" t="s">
        <v>192</v>
      </c>
      <c r="C93" s="7">
        <v>500</v>
      </c>
      <c r="D93" s="9">
        <v>7.7</v>
      </c>
      <c r="E93" s="10">
        <f t="shared" si="3"/>
        <v>42</v>
      </c>
      <c r="F93" s="10">
        <v>6</v>
      </c>
      <c r="G93" s="10">
        <v>7</v>
      </c>
      <c r="H93" s="9">
        <v>23.6</v>
      </c>
      <c r="I93" s="9">
        <v>12.2</v>
      </c>
      <c r="J93" s="9">
        <v>9.6</v>
      </c>
      <c r="K93" s="9">
        <f t="shared" si="4"/>
        <v>1.5995555555555556</v>
      </c>
    </row>
    <row r="94" spans="1:11" x14ac:dyDescent="0.25">
      <c r="A94" s="6" t="s">
        <v>193</v>
      </c>
      <c r="B94" s="8" t="s">
        <v>194</v>
      </c>
      <c r="C94" s="7">
        <v>1000</v>
      </c>
      <c r="D94" s="9">
        <v>7.7</v>
      </c>
      <c r="E94" s="10">
        <f t="shared" si="3"/>
        <v>40</v>
      </c>
      <c r="F94" s="10">
        <v>8</v>
      </c>
      <c r="G94" s="10">
        <v>5</v>
      </c>
      <c r="H94" s="9">
        <v>18.899999999999999</v>
      </c>
      <c r="I94" s="9">
        <v>11.8</v>
      </c>
      <c r="J94" s="9">
        <v>15</v>
      </c>
      <c r="K94" s="9">
        <f t="shared" si="4"/>
        <v>1.9359375000000001</v>
      </c>
    </row>
    <row r="95" spans="1:11" x14ac:dyDescent="0.25">
      <c r="A95" s="6" t="s">
        <v>195</v>
      </c>
      <c r="B95" s="8" t="s">
        <v>196</v>
      </c>
      <c r="C95" s="7">
        <v>600</v>
      </c>
      <c r="D95" s="9">
        <v>15</v>
      </c>
      <c r="E95" s="10">
        <f t="shared" si="3"/>
        <v>84</v>
      </c>
      <c r="F95" s="10">
        <v>12</v>
      </c>
      <c r="G95" s="10">
        <v>7</v>
      </c>
      <c r="H95" s="9">
        <v>15.5</v>
      </c>
      <c r="I95" s="9">
        <v>10.5</v>
      </c>
      <c r="J95" s="9">
        <v>5.5</v>
      </c>
      <c r="K95" s="9">
        <f t="shared" si="4"/>
        <v>0.51801215277777779</v>
      </c>
    </row>
    <row r="96" spans="1:11" x14ac:dyDescent="0.25">
      <c r="A96" s="6" t="s">
        <v>197</v>
      </c>
      <c r="B96" s="8" t="s">
        <v>198</v>
      </c>
      <c r="C96" s="7">
        <v>250</v>
      </c>
      <c r="D96" s="9">
        <v>15</v>
      </c>
      <c r="E96" s="10">
        <f t="shared" si="3"/>
        <v>114</v>
      </c>
      <c r="F96" s="10">
        <v>19</v>
      </c>
      <c r="G96" s="10">
        <v>6</v>
      </c>
      <c r="H96" s="9">
        <v>14.5</v>
      </c>
      <c r="I96" s="9">
        <v>6.3</v>
      </c>
      <c r="J96" s="9">
        <v>7</v>
      </c>
      <c r="K96" s="9">
        <f t="shared" si="4"/>
        <v>0.37005208333333328</v>
      </c>
    </row>
    <row r="97" spans="1:11" x14ac:dyDescent="0.25">
      <c r="A97" s="6" t="s">
        <v>199</v>
      </c>
      <c r="B97" s="8" t="s">
        <v>200</v>
      </c>
      <c r="C97" s="7">
        <v>200</v>
      </c>
      <c r="D97" s="9">
        <v>20</v>
      </c>
      <c r="E97" s="10">
        <f t="shared" si="3"/>
        <v>84</v>
      </c>
      <c r="F97" s="10">
        <v>21</v>
      </c>
      <c r="G97" s="10">
        <v>4</v>
      </c>
      <c r="H97" s="9">
        <v>13.5</v>
      </c>
      <c r="I97" s="9">
        <v>6.5</v>
      </c>
      <c r="J97" s="9">
        <v>9.5</v>
      </c>
      <c r="K97" s="9">
        <f t="shared" si="4"/>
        <v>0.482421875</v>
      </c>
    </row>
    <row r="98" spans="1:11" x14ac:dyDescent="0.25">
      <c r="A98" s="6" t="s">
        <v>201</v>
      </c>
      <c r="B98" s="8" t="s">
        <v>202</v>
      </c>
      <c r="C98" s="7">
        <v>100</v>
      </c>
      <c r="D98" s="9">
        <v>14</v>
      </c>
      <c r="E98" s="10">
        <f t="shared" si="3"/>
        <v>80</v>
      </c>
      <c r="F98" s="10">
        <v>10</v>
      </c>
      <c r="G98" s="10">
        <v>8</v>
      </c>
      <c r="H98" s="9">
        <v>17.5</v>
      </c>
      <c r="I98" s="9">
        <v>9.5</v>
      </c>
      <c r="J98" s="9">
        <v>4</v>
      </c>
      <c r="K98" s="9">
        <f t="shared" si="4"/>
        <v>0.38483796296296297</v>
      </c>
    </row>
    <row r="99" spans="1:11" x14ac:dyDescent="0.25">
      <c r="A99" s="6" t="s">
        <v>203</v>
      </c>
      <c r="B99" s="8" t="s">
        <v>204</v>
      </c>
      <c r="C99" s="7">
        <v>100</v>
      </c>
      <c r="D99" s="9">
        <v>18</v>
      </c>
      <c r="E99" s="10">
        <f t="shared" si="3"/>
        <v>80</v>
      </c>
      <c r="F99" s="10">
        <v>10</v>
      </c>
      <c r="G99" s="10">
        <v>8</v>
      </c>
      <c r="H99" s="9">
        <v>16.5</v>
      </c>
      <c r="I99" s="9">
        <v>10.5</v>
      </c>
      <c r="J99" s="9">
        <v>4</v>
      </c>
      <c r="K99" s="9">
        <f t="shared" si="4"/>
        <v>0.40104166666666669</v>
      </c>
    </row>
    <row r="100" spans="1:11" x14ac:dyDescent="0.25">
      <c r="A100" s="6" t="s">
        <v>205</v>
      </c>
      <c r="B100" s="8" t="s">
        <v>206</v>
      </c>
      <c r="C100" s="7">
        <v>100</v>
      </c>
      <c r="D100" s="9">
        <v>18</v>
      </c>
      <c r="E100" s="10">
        <f t="shared" si="3"/>
        <v>80</v>
      </c>
      <c r="F100" s="10">
        <v>8</v>
      </c>
      <c r="G100" s="10">
        <v>10</v>
      </c>
      <c r="H100" s="9">
        <v>18.5</v>
      </c>
      <c r="I100" s="9">
        <v>11.5</v>
      </c>
      <c r="J100" s="9">
        <v>4.5</v>
      </c>
      <c r="K100" s="9">
        <f t="shared" si="4"/>
        <v>0.55403645833333337</v>
      </c>
    </row>
    <row r="101" spans="1:11" x14ac:dyDescent="0.25">
      <c r="A101" s="6" t="s">
        <v>207</v>
      </c>
      <c r="B101" s="8" t="s">
        <v>208</v>
      </c>
      <c r="C101" s="7">
        <v>600</v>
      </c>
      <c r="D101" s="9">
        <v>9</v>
      </c>
      <c r="E101" s="10">
        <f t="shared" si="3"/>
        <v>85</v>
      </c>
      <c r="F101" s="10">
        <v>17</v>
      </c>
      <c r="G101" s="10">
        <v>5</v>
      </c>
      <c r="H101" s="9">
        <v>11</v>
      </c>
      <c r="I101" s="9">
        <v>8.8000000000000007</v>
      </c>
      <c r="J101" s="9">
        <v>7.8</v>
      </c>
      <c r="K101" s="9">
        <f t="shared" si="4"/>
        <v>0.43694444444444447</v>
      </c>
    </row>
    <row r="102" spans="1:11" x14ac:dyDescent="0.25">
      <c r="A102" s="6" t="s">
        <v>209</v>
      </c>
      <c r="B102" s="8" t="s">
        <v>210</v>
      </c>
      <c r="C102" s="7">
        <v>500</v>
      </c>
      <c r="D102" s="9">
        <v>17</v>
      </c>
      <c r="E102" s="10">
        <f t="shared" si="3"/>
        <v>72</v>
      </c>
      <c r="F102" s="10">
        <v>12</v>
      </c>
      <c r="G102" s="10">
        <v>6</v>
      </c>
      <c r="H102" s="9">
        <v>12</v>
      </c>
      <c r="I102" s="9">
        <v>12</v>
      </c>
      <c r="J102" s="9">
        <v>5</v>
      </c>
      <c r="K102" s="9">
        <f t="shared" si="4"/>
        <v>0.41666666666666669</v>
      </c>
    </row>
    <row r="103" spans="1:11" x14ac:dyDescent="0.25">
      <c r="A103" s="6" t="s">
        <v>211</v>
      </c>
      <c r="B103" s="8" t="s">
        <v>212</v>
      </c>
      <c r="C103" s="7">
        <v>500</v>
      </c>
      <c r="D103" s="9">
        <v>12</v>
      </c>
      <c r="E103" s="10">
        <f t="shared" si="3"/>
        <v>108</v>
      </c>
      <c r="F103" s="10">
        <v>12</v>
      </c>
      <c r="G103" s="10">
        <v>9</v>
      </c>
      <c r="H103" s="9">
        <v>12</v>
      </c>
      <c r="I103" s="9">
        <v>12</v>
      </c>
      <c r="J103" s="9">
        <v>3</v>
      </c>
      <c r="K103" s="9">
        <f t="shared" si="4"/>
        <v>0.25</v>
      </c>
    </row>
    <row r="104" spans="1:11" x14ac:dyDescent="0.25">
      <c r="A104" s="6" t="s">
        <v>213</v>
      </c>
      <c r="B104" s="8" t="s">
        <v>214</v>
      </c>
      <c r="C104" s="7">
        <v>1000</v>
      </c>
      <c r="D104" s="9">
        <v>17.420000000000002</v>
      </c>
      <c r="E104" s="10">
        <f t="shared" si="3"/>
        <v>30</v>
      </c>
      <c r="F104" s="10">
        <v>6</v>
      </c>
      <c r="G104" s="10">
        <v>5</v>
      </c>
      <c r="H104" s="9">
        <v>16.14</v>
      </c>
      <c r="I104" s="9">
        <v>14.37</v>
      </c>
      <c r="J104" s="9">
        <v>13.58</v>
      </c>
      <c r="K104" s="9">
        <f t="shared" si="4"/>
        <v>1.8227047708333333</v>
      </c>
    </row>
    <row r="105" spans="1:11" x14ac:dyDescent="0.25">
      <c r="A105" s="6" t="s">
        <v>215</v>
      </c>
      <c r="B105" s="8" t="s">
        <v>216</v>
      </c>
      <c r="C105" s="7">
        <v>1000</v>
      </c>
      <c r="D105" s="9">
        <v>15.4</v>
      </c>
      <c r="E105" s="10">
        <f t="shared" si="3"/>
        <v>36</v>
      </c>
      <c r="F105" s="10">
        <v>9</v>
      </c>
      <c r="G105" s="10">
        <v>4</v>
      </c>
      <c r="H105" s="9">
        <v>15.6</v>
      </c>
      <c r="I105" s="9">
        <v>12.8</v>
      </c>
      <c r="J105" s="9">
        <v>16.100000000000001</v>
      </c>
      <c r="K105" s="9">
        <f t="shared" si="4"/>
        <v>1.8604444444444448</v>
      </c>
    </row>
    <row r="106" spans="1:11" x14ac:dyDescent="0.25">
      <c r="A106" s="6" t="s">
        <v>217</v>
      </c>
      <c r="B106" s="8" t="s">
        <v>218</v>
      </c>
      <c r="C106" s="7">
        <v>1000</v>
      </c>
      <c r="D106" s="9">
        <v>24.2</v>
      </c>
      <c r="E106" s="10">
        <f t="shared" si="3"/>
        <v>30</v>
      </c>
      <c r="F106" s="10">
        <v>6</v>
      </c>
      <c r="G106" s="10">
        <v>5</v>
      </c>
      <c r="H106" s="9">
        <v>19.527559055118111</v>
      </c>
      <c r="I106" s="9">
        <v>15.590551181102363</v>
      </c>
      <c r="J106" s="9">
        <v>15.354330708661418</v>
      </c>
      <c r="K106" s="9">
        <f t="shared" si="4"/>
        <v>2.7051825757194825</v>
      </c>
    </row>
    <row r="107" spans="1:11" x14ac:dyDescent="0.25">
      <c r="A107" s="6" t="s">
        <v>219</v>
      </c>
      <c r="B107" s="8" t="s">
        <v>220</v>
      </c>
      <c r="C107" s="7">
        <v>500</v>
      </c>
      <c r="D107" s="9">
        <v>13.7</v>
      </c>
      <c r="E107" s="10">
        <f t="shared" si="3"/>
        <v>40</v>
      </c>
      <c r="F107" s="10">
        <v>10</v>
      </c>
      <c r="G107" s="10">
        <v>4</v>
      </c>
      <c r="H107" s="9">
        <v>19.527559055118111</v>
      </c>
      <c r="I107" s="9">
        <v>8.1889763779527556</v>
      </c>
      <c r="J107" s="9">
        <v>15.354330708661418</v>
      </c>
      <c r="K107" s="9">
        <f t="shared" si="4"/>
        <v>1.4209039791657887</v>
      </c>
    </row>
    <row r="108" spans="1:11" x14ac:dyDescent="0.25">
      <c r="A108" s="6" t="s">
        <v>221</v>
      </c>
      <c r="B108" s="8" t="s">
        <v>222</v>
      </c>
      <c r="C108" s="7">
        <v>1000</v>
      </c>
      <c r="D108" s="9">
        <v>24.2</v>
      </c>
      <c r="E108" s="10">
        <f t="shared" ref="E108:E147" si="5">F108*G108</f>
        <v>30</v>
      </c>
      <c r="F108" s="10">
        <v>6</v>
      </c>
      <c r="G108" s="10">
        <v>5</v>
      </c>
      <c r="H108" s="9">
        <v>19.5</v>
      </c>
      <c r="I108" s="9">
        <v>15.6</v>
      </c>
      <c r="J108" s="9">
        <v>15.4</v>
      </c>
      <c r="K108" s="9">
        <f t="shared" si="4"/>
        <v>2.711041666666667</v>
      </c>
    </row>
    <row r="109" spans="1:11" x14ac:dyDescent="0.25">
      <c r="A109" s="6" t="s">
        <v>223</v>
      </c>
      <c r="B109" s="8" t="s">
        <v>224</v>
      </c>
      <c r="C109" s="7">
        <v>1000</v>
      </c>
      <c r="D109" s="9">
        <v>24.2</v>
      </c>
      <c r="E109" s="10">
        <f t="shared" si="5"/>
        <v>30</v>
      </c>
      <c r="F109" s="10">
        <v>6</v>
      </c>
      <c r="G109" s="10">
        <v>5</v>
      </c>
      <c r="H109" s="9">
        <v>19.527559055118111</v>
      </c>
      <c r="I109" s="9">
        <v>15.590551181102363</v>
      </c>
      <c r="J109" s="9">
        <v>15.354330708661418</v>
      </c>
      <c r="K109" s="9">
        <f t="shared" si="4"/>
        <v>2.7051825757194825</v>
      </c>
    </row>
    <row r="110" spans="1:11" x14ac:dyDescent="0.25">
      <c r="A110" s="6" t="s">
        <v>225</v>
      </c>
      <c r="B110" s="8" t="s">
        <v>226</v>
      </c>
      <c r="C110" s="7">
        <v>1000</v>
      </c>
      <c r="D110" s="9">
        <v>30.8</v>
      </c>
      <c r="E110" s="10">
        <f t="shared" si="5"/>
        <v>18</v>
      </c>
      <c r="F110" s="10">
        <v>6</v>
      </c>
      <c r="G110" s="10">
        <v>3</v>
      </c>
      <c r="H110" s="9">
        <v>19.527559055118111</v>
      </c>
      <c r="I110" s="9">
        <v>15.590551181102363</v>
      </c>
      <c r="J110" s="9">
        <v>23.425196850393704</v>
      </c>
      <c r="K110" s="9">
        <f t="shared" si="4"/>
        <v>4.1271375193669035</v>
      </c>
    </row>
    <row r="111" spans="1:11" x14ac:dyDescent="0.25">
      <c r="A111" s="6" t="s">
        <v>227</v>
      </c>
      <c r="B111" s="8" t="s">
        <v>228</v>
      </c>
      <c r="C111" s="7">
        <v>500</v>
      </c>
      <c r="D111" s="9">
        <v>19</v>
      </c>
      <c r="E111" s="10">
        <f t="shared" si="5"/>
        <v>30</v>
      </c>
      <c r="F111" s="10">
        <v>6</v>
      </c>
      <c r="G111" s="10">
        <v>5</v>
      </c>
      <c r="H111" s="9">
        <v>19.606299212598426</v>
      </c>
      <c r="I111" s="9">
        <v>15.669291338582678</v>
      </c>
      <c r="J111" s="9">
        <v>14.370078740157481</v>
      </c>
      <c r="K111" s="9">
        <f t="shared" si="4"/>
        <v>2.554820494046063</v>
      </c>
    </row>
    <row r="112" spans="1:11" x14ac:dyDescent="0.25">
      <c r="A112" s="6" t="s">
        <v>229</v>
      </c>
      <c r="B112" s="8" t="s">
        <v>230</v>
      </c>
      <c r="C112" s="7">
        <v>1000</v>
      </c>
      <c r="D112" s="9">
        <v>30.8</v>
      </c>
      <c r="E112" s="10">
        <f t="shared" si="5"/>
        <v>18</v>
      </c>
      <c r="F112" s="10">
        <v>6</v>
      </c>
      <c r="G112" s="10">
        <v>3</v>
      </c>
      <c r="H112" s="9">
        <v>19.5</v>
      </c>
      <c r="I112" s="9">
        <v>15.6</v>
      </c>
      <c r="J112" s="9">
        <v>23.4</v>
      </c>
      <c r="K112" s="9">
        <f t="shared" si="4"/>
        <v>4.1193749999999998</v>
      </c>
    </row>
    <row r="113" spans="1:11" x14ac:dyDescent="0.25">
      <c r="A113" s="6" t="s">
        <v>231</v>
      </c>
      <c r="B113" s="8" t="s">
        <v>232</v>
      </c>
      <c r="C113" s="7">
        <v>1000</v>
      </c>
      <c r="D113" s="9">
        <v>30.8</v>
      </c>
      <c r="E113" s="10">
        <f t="shared" si="5"/>
        <v>18</v>
      </c>
      <c r="F113" s="10">
        <v>6</v>
      </c>
      <c r="G113" s="10">
        <v>3</v>
      </c>
      <c r="H113" s="9">
        <v>19.527559055118111</v>
      </c>
      <c r="I113" s="9">
        <v>15.590551181102363</v>
      </c>
      <c r="J113" s="9">
        <v>23.425196850393704</v>
      </c>
      <c r="K113" s="9">
        <f t="shared" si="4"/>
        <v>4.1271375193669035</v>
      </c>
    </row>
    <row r="114" spans="1:11" x14ac:dyDescent="0.25">
      <c r="A114" s="6" t="s">
        <v>233</v>
      </c>
      <c r="B114" s="8" t="s">
        <v>234</v>
      </c>
      <c r="C114" s="7">
        <v>1000</v>
      </c>
      <c r="D114" s="9">
        <v>32.700000000000003</v>
      </c>
      <c r="E114" s="10">
        <f t="shared" si="5"/>
        <v>18</v>
      </c>
      <c r="F114" s="10">
        <v>6</v>
      </c>
      <c r="G114" s="10">
        <v>3</v>
      </c>
      <c r="H114" s="9">
        <v>19.527559055118111</v>
      </c>
      <c r="I114" s="9">
        <v>15.590551181102363</v>
      </c>
      <c r="J114" s="9">
        <v>24.606299212598426</v>
      </c>
      <c r="K114" s="9">
        <f t="shared" si="4"/>
        <v>4.3352284867299398</v>
      </c>
    </row>
    <row r="115" spans="1:11" x14ac:dyDescent="0.25">
      <c r="A115" s="6" t="s">
        <v>235</v>
      </c>
      <c r="B115" s="8" t="s">
        <v>236</v>
      </c>
      <c r="C115" s="7">
        <v>500</v>
      </c>
      <c r="D115" s="9">
        <v>18.100000000000001</v>
      </c>
      <c r="E115" s="10">
        <f t="shared" si="5"/>
        <v>30</v>
      </c>
      <c r="F115" s="10">
        <v>6</v>
      </c>
      <c r="G115" s="10">
        <v>5</v>
      </c>
      <c r="H115" s="9">
        <v>19.606299212598426</v>
      </c>
      <c r="I115" s="9">
        <v>15.669291338582678</v>
      </c>
      <c r="J115" s="9">
        <v>15.354330708661418</v>
      </c>
      <c r="K115" s="9">
        <f t="shared" si="4"/>
        <v>2.7298081991177106</v>
      </c>
    </row>
    <row r="116" spans="1:11" x14ac:dyDescent="0.25">
      <c r="A116" s="6" t="s">
        <v>237</v>
      </c>
      <c r="B116" s="8" t="s">
        <v>238</v>
      </c>
      <c r="C116" s="7">
        <v>1000</v>
      </c>
      <c r="D116" s="9">
        <v>32.700000000000003</v>
      </c>
      <c r="E116" s="10">
        <f t="shared" si="5"/>
        <v>18</v>
      </c>
      <c r="F116" s="10">
        <v>6</v>
      </c>
      <c r="G116" s="10">
        <v>3</v>
      </c>
      <c r="H116" s="9">
        <v>19.5</v>
      </c>
      <c r="I116" s="9">
        <v>15.6</v>
      </c>
      <c r="J116" s="9">
        <v>24.6</v>
      </c>
      <c r="K116" s="9">
        <f t="shared" si="4"/>
        <v>4.3306249999999995</v>
      </c>
    </row>
    <row r="117" spans="1:11" x14ac:dyDescent="0.25">
      <c r="A117" s="6" t="s">
        <v>239</v>
      </c>
      <c r="B117" s="8" t="s">
        <v>240</v>
      </c>
      <c r="C117" s="7">
        <v>1000</v>
      </c>
      <c r="D117" s="9">
        <v>32.700000000000003</v>
      </c>
      <c r="E117" s="10">
        <f t="shared" si="5"/>
        <v>18</v>
      </c>
      <c r="F117" s="10">
        <v>6</v>
      </c>
      <c r="G117" s="10">
        <v>3</v>
      </c>
      <c r="H117" s="9">
        <v>19.527559055118111</v>
      </c>
      <c r="I117" s="9">
        <v>15.590551181102363</v>
      </c>
      <c r="J117" s="9">
        <v>24.606299212598426</v>
      </c>
      <c r="K117" s="9">
        <f t="shared" si="4"/>
        <v>4.3352284867299398</v>
      </c>
    </row>
    <row r="118" spans="1:11" x14ac:dyDescent="0.25">
      <c r="A118" s="6" t="s">
        <v>241</v>
      </c>
      <c r="B118" s="8" t="s">
        <v>242</v>
      </c>
      <c r="C118" s="7">
        <v>1000</v>
      </c>
      <c r="D118" s="9">
        <v>35.9</v>
      </c>
      <c r="E118" s="10">
        <f t="shared" si="5"/>
        <v>18</v>
      </c>
      <c r="F118" s="10">
        <v>6</v>
      </c>
      <c r="G118" s="10">
        <v>3</v>
      </c>
      <c r="H118" s="9">
        <v>19.527559055118111</v>
      </c>
      <c r="I118" s="9">
        <v>15.590551181102363</v>
      </c>
      <c r="J118" s="9">
        <v>25.196850393700789</v>
      </c>
      <c r="K118" s="9">
        <f t="shared" si="4"/>
        <v>4.4392739704114588</v>
      </c>
    </row>
    <row r="119" spans="1:11" x14ac:dyDescent="0.25">
      <c r="A119" s="6" t="s">
        <v>243</v>
      </c>
      <c r="B119" s="8" t="s">
        <v>244</v>
      </c>
      <c r="C119" s="7">
        <v>500</v>
      </c>
      <c r="D119" s="9">
        <v>19.600000000000001</v>
      </c>
      <c r="E119" s="10">
        <f t="shared" si="5"/>
        <v>30</v>
      </c>
      <c r="F119" s="10">
        <v>6</v>
      </c>
      <c r="G119" s="10">
        <v>5</v>
      </c>
      <c r="H119" s="9">
        <v>19.606299212598426</v>
      </c>
      <c r="I119" s="9">
        <v>15.669291338582678</v>
      </c>
      <c r="J119" s="9">
        <v>15.94488188976378</v>
      </c>
      <c r="K119" s="9">
        <f t="shared" si="4"/>
        <v>2.8348008221606995</v>
      </c>
    </row>
    <row r="120" spans="1:11" x14ac:dyDescent="0.25">
      <c r="A120" s="6" t="s">
        <v>245</v>
      </c>
      <c r="B120" s="8" t="s">
        <v>246</v>
      </c>
      <c r="C120" s="7">
        <v>600</v>
      </c>
      <c r="D120" s="9">
        <v>27.3</v>
      </c>
      <c r="E120" s="10">
        <f t="shared" si="5"/>
        <v>21</v>
      </c>
      <c r="F120" s="10">
        <v>7</v>
      </c>
      <c r="G120" s="10">
        <v>3</v>
      </c>
      <c r="H120" s="9">
        <v>18.100000000000001</v>
      </c>
      <c r="I120" s="9">
        <v>13.4</v>
      </c>
      <c r="J120" s="9">
        <v>22.8</v>
      </c>
      <c r="K120" s="9">
        <f t="shared" si="4"/>
        <v>3.2001805555555558</v>
      </c>
    </row>
    <row r="121" spans="1:11" x14ac:dyDescent="0.25">
      <c r="A121" s="6" t="s">
        <v>247</v>
      </c>
      <c r="B121" s="8" t="s">
        <v>248</v>
      </c>
      <c r="C121" s="7">
        <v>600</v>
      </c>
      <c r="D121" s="9">
        <v>27.3</v>
      </c>
      <c r="E121" s="10">
        <f t="shared" si="5"/>
        <v>21</v>
      </c>
      <c r="F121" s="10">
        <v>7</v>
      </c>
      <c r="G121" s="10">
        <v>3</v>
      </c>
      <c r="H121" s="9">
        <v>18.100000000000001</v>
      </c>
      <c r="I121" s="9">
        <v>13.4</v>
      </c>
      <c r="J121" s="9">
        <v>22.8</v>
      </c>
      <c r="K121" s="9">
        <f t="shared" si="4"/>
        <v>3.2001805555555558</v>
      </c>
    </row>
    <row r="122" spans="1:11" x14ac:dyDescent="0.25">
      <c r="A122" s="6" t="s">
        <v>249</v>
      </c>
      <c r="B122" s="8" t="s">
        <v>250</v>
      </c>
      <c r="C122" s="7">
        <v>2000</v>
      </c>
      <c r="D122" s="9">
        <v>25.3</v>
      </c>
      <c r="E122" s="10">
        <f t="shared" si="5"/>
        <v>30</v>
      </c>
      <c r="F122" s="10">
        <v>5</v>
      </c>
      <c r="G122" s="10">
        <v>6</v>
      </c>
      <c r="H122" s="9">
        <v>25.826771653543307</v>
      </c>
      <c r="I122" s="9">
        <v>15.196850393700789</v>
      </c>
      <c r="J122" s="9">
        <v>12.795275590551181</v>
      </c>
      <c r="K122" s="9">
        <f t="shared" si="4"/>
        <v>2.9062275607782482</v>
      </c>
    </row>
    <row r="123" spans="1:11" x14ac:dyDescent="0.25">
      <c r="A123" s="6" t="s">
        <v>251</v>
      </c>
      <c r="B123" s="8" t="s">
        <v>252</v>
      </c>
      <c r="C123" s="7">
        <v>1000</v>
      </c>
      <c r="D123" s="9">
        <v>18.2</v>
      </c>
      <c r="E123" s="10">
        <f t="shared" si="5"/>
        <v>30</v>
      </c>
      <c r="F123" s="10">
        <v>6</v>
      </c>
      <c r="G123" s="10">
        <v>5</v>
      </c>
      <c r="H123" s="9">
        <v>19.527559055118111</v>
      </c>
      <c r="I123" s="9">
        <v>15.590551181102363</v>
      </c>
      <c r="J123" s="9">
        <v>14.370078740157481</v>
      </c>
      <c r="K123" s="9">
        <f t="shared" ref="K123:K173" si="6">H123*I123*J123/1728</f>
        <v>2.5317734362502851</v>
      </c>
    </row>
    <row r="124" spans="1:11" x14ac:dyDescent="0.25">
      <c r="A124" s="6" t="s">
        <v>253</v>
      </c>
      <c r="B124" s="8" t="s">
        <v>254</v>
      </c>
      <c r="C124" s="7">
        <v>500</v>
      </c>
      <c r="D124" s="9">
        <v>9.4</v>
      </c>
      <c r="E124" s="10">
        <f t="shared" si="5"/>
        <v>40</v>
      </c>
      <c r="F124" s="10">
        <v>10</v>
      </c>
      <c r="G124" s="10">
        <v>4</v>
      </c>
      <c r="H124" s="9">
        <v>19.527559055118111</v>
      </c>
      <c r="I124" s="9">
        <v>8.1889763779527556</v>
      </c>
      <c r="J124" s="9">
        <v>14.370078740157481</v>
      </c>
      <c r="K124" s="9">
        <f t="shared" si="6"/>
        <v>1.3298203907577255</v>
      </c>
    </row>
    <row r="125" spans="1:11" x14ac:dyDescent="0.25">
      <c r="A125" s="6" t="s">
        <v>255</v>
      </c>
      <c r="B125" s="8" t="s">
        <v>256</v>
      </c>
      <c r="C125" s="7">
        <v>1000</v>
      </c>
      <c r="D125" s="9">
        <v>18.2</v>
      </c>
      <c r="E125" s="10">
        <f t="shared" si="5"/>
        <v>30</v>
      </c>
      <c r="F125" s="10">
        <v>6</v>
      </c>
      <c r="G125" s="10">
        <v>5</v>
      </c>
      <c r="H125" s="9">
        <v>19.5</v>
      </c>
      <c r="I125" s="9">
        <v>15.6</v>
      </c>
      <c r="J125" s="9">
        <v>14.4</v>
      </c>
      <c r="K125" s="9">
        <f t="shared" si="6"/>
        <v>2.5349999999999997</v>
      </c>
    </row>
    <row r="126" spans="1:11" x14ac:dyDescent="0.25">
      <c r="A126" s="6" t="s">
        <v>257</v>
      </c>
      <c r="B126" s="8" t="s">
        <v>258</v>
      </c>
      <c r="C126" s="7">
        <v>1000</v>
      </c>
      <c r="D126" s="9">
        <v>8.1999999999999993</v>
      </c>
      <c r="E126" s="10">
        <f t="shared" si="5"/>
        <v>84</v>
      </c>
      <c r="F126" s="10">
        <v>12</v>
      </c>
      <c r="G126" s="10">
        <v>7</v>
      </c>
      <c r="H126" s="9">
        <v>19.3</v>
      </c>
      <c r="I126" s="9">
        <v>8.3000000000000007</v>
      </c>
      <c r="J126" s="9">
        <v>8.6999999999999993</v>
      </c>
      <c r="K126" s="9">
        <f t="shared" si="6"/>
        <v>0.80651215277777777</v>
      </c>
    </row>
    <row r="127" spans="1:11" x14ac:dyDescent="0.25">
      <c r="A127" s="6" t="s">
        <v>259</v>
      </c>
      <c r="B127" s="8" t="s">
        <v>260</v>
      </c>
      <c r="C127" s="7">
        <v>1000</v>
      </c>
      <c r="D127" s="9">
        <v>28</v>
      </c>
      <c r="E127" s="10">
        <f t="shared" si="5"/>
        <v>30</v>
      </c>
      <c r="F127" s="10">
        <v>6</v>
      </c>
      <c r="G127" s="10">
        <v>5</v>
      </c>
      <c r="H127" s="9">
        <v>19.5</v>
      </c>
      <c r="I127" s="9">
        <v>15.4</v>
      </c>
      <c r="J127" s="9">
        <v>15.7</v>
      </c>
      <c r="K127" s="9">
        <f t="shared" si="6"/>
        <v>2.7284201388888891</v>
      </c>
    </row>
    <row r="128" spans="1:11" x14ac:dyDescent="0.25">
      <c r="A128" s="6" t="s">
        <v>261</v>
      </c>
      <c r="B128" s="8" t="s">
        <v>262</v>
      </c>
      <c r="C128" s="7">
        <v>500</v>
      </c>
      <c r="D128" s="9">
        <v>14.3</v>
      </c>
      <c r="E128" s="10">
        <f t="shared" si="5"/>
        <v>48</v>
      </c>
      <c r="F128" s="10">
        <v>12</v>
      </c>
      <c r="G128" s="10">
        <v>4</v>
      </c>
      <c r="H128" s="9">
        <v>19.5</v>
      </c>
      <c r="I128" s="9">
        <v>7.9</v>
      </c>
      <c r="J128" s="9">
        <v>16.100000000000001</v>
      </c>
      <c r="K128" s="9">
        <f t="shared" si="6"/>
        <v>1.4353038194444447</v>
      </c>
    </row>
    <row r="129" spans="1:11" x14ac:dyDescent="0.25">
      <c r="A129" s="6" t="s">
        <v>263</v>
      </c>
      <c r="B129" s="8" t="s">
        <v>264</v>
      </c>
      <c r="C129" s="7">
        <v>1000</v>
      </c>
      <c r="D129" s="9">
        <v>31.689203513277789</v>
      </c>
      <c r="E129" s="10">
        <f t="shared" si="5"/>
        <v>18</v>
      </c>
      <c r="F129" s="10">
        <v>6</v>
      </c>
      <c r="G129" s="10">
        <v>3</v>
      </c>
      <c r="H129" s="9">
        <v>19.5</v>
      </c>
      <c r="I129" s="9">
        <v>15.4</v>
      </c>
      <c r="J129" s="9">
        <v>22.2</v>
      </c>
      <c r="K129" s="9">
        <f t="shared" si="6"/>
        <v>3.8580208333333332</v>
      </c>
    </row>
    <row r="130" spans="1:11" x14ac:dyDescent="0.25">
      <c r="A130" s="6" t="s">
        <v>265</v>
      </c>
      <c r="B130" s="8" t="s">
        <v>266</v>
      </c>
      <c r="C130" s="7">
        <v>500</v>
      </c>
      <c r="D130" s="9">
        <v>17.600000000000001</v>
      </c>
      <c r="E130" s="10">
        <f t="shared" si="5"/>
        <v>30</v>
      </c>
      <c r="F130" s="10">
        <v>6</v>
      </c>
      <c r="G130" s="10">
        <v>5</v>
      </c>
      <c r="H130" s="9">
        <v>19.5</v>
      </c>
      <c r="I130" s="9">
        <v>15.4</v>
      </c>
      <c r="J130" s="9">
        <v>14.4</v>
      </c>
      <c r="K130" s="9">
        <f t="shared" si="6"/>
        <v>2.5025000000000004</v>
      </c>
    </row>
    <row r="131" spans="1:11" x14ac:dyDescent="0.25">
      <c r="A131" s="6" t="s">
        <v>267</v>
      </c>
      <c r="B131" s="8" t="s">
        <v>268</v>
      </c>
      <c r="C131" s="7">
        <v>1000</v>
      </c>
      <c r="D131" s="9">
        <v>36.010263852101389</v>
      </c>
      <c r="E131" s="10">
        <f t="shared" si="5"/>
        <v>18</v>
      </c>
      <c r="F131" s="10">
        <v>6</v>
      </c>
      <c r="G131" s="10">
        <v>3</v>
      </c>
      <c r="H131" s="9">
        <v>20.100000000000001</v>
      </c>
      <c r="I131" s="9">
        <v>15.4</v>
      </c>
      <c r="J131" s="9">
        <v>24.4</v>
      </c>
      <c r="K131" s="9">
        <f t="shared" si="6"/>
        <v>4.3708194444444439</v>
      </c>
    </row>
    <row r="132" spans="1:11" x14ac:dyDescent="0.25">
      <c r="A132" s="6" t="s">
        <v>269</v>
      </c>
      <c r="B132" s="8" t="s">
        <v>270</v>
      </c>
      <c r="C132" s="7">
        <v>600</v>
      </c>
      <c r="D132" s="9">
        <v>22.9</v>
      </c>
      <c r="E132" s="10">
        <f t="shared" si="5"/>
        <v>24</v>
      </c>
      <c r="F132" s="10">
        <v>8</v>
      </c>
      <c r="G132" s="10">
        <v>3</v>
      </c>
      <c r="H132" s="9">
        <v>16.5</v>
      </c>
      <c r="I132" s="9">
        <v>12.6</v>
      </c>
      <c r="J132" s="9">
        <v>23.6</v>
      </c>
      <c r="K132" s="9">
        <f t="shared" si="6"/>
        <v>2.8393750000000004</v>
      </c>
    </row>
    <row r="133" spans="1:11" x14ac:dyDescent="0.25">
      <c r="A133" s="6" t="s">
        <v>271</v>
      </c>
      <c r="B133" s="8" t="s">
        <v>272</v>
      </c>
      <c r="C133" s="7">
        <v>1000</v>
      </c>
      <c r="D133" s="9">
        <v>21.6</v>
      </c>
      <c r="E133" s="10">
        <f t="shared" si="5"/>
        <v>30</v>
      </c>
      <c r="F133" s="10">
        <v>6</v>
      </c>
      <c r="G133" s="10">
        <v>5</v>
      </c>
      <c r="H133" s="9">
        <v>19.5</v>
      </c>
      <c r="I133" s="9">
        <v>15.4</v>
      </c>
      <c r="J133" s="9">
        <v>12.6</v>
      </c>
      <c r="K133" s="9">
        <f t="shared" si="6"/>
        <v>2.1896875000000002</v>
      </c>
    </row>
    <row r="134" spans="1:11" x14ac:dyDescent="0.25">
      <c r="A134" s="6" t="s">
        <v>273</v>
      </c>
      <c r="B134" s="8" t="s">
        <v>274</v>
      </c>
      <c r="C134" s="7">
        <v>500</v>
      </c>
      <c r="D134" s="9">
        <v>11</v>
      </c>
      <c r="E134" s="10">
        <f t="shared" si="5"/>
        <v>60</v>
      </c>
      <c r="F134" s="10">
        <v>12</v>
      </c>
      <c r="G134" s="10">
        <v>5</v>
      </c>
      <c r="H134" s="9">
        <v>19.5</v>
      </c>
      <c r="I134" s="9">
        <v>7.9</v>
      </c>
      <c r="J134" s="9">
        <v>12.6</v>
      </c>
      <c r="K134" s="9">
        <f t="shared" si="6"/>
        <v>1.12328125</v>
      </c>
    </row>
    <row r="135" spans="1:11" x14ac:dyDescent="0.25">
      <c r="A135" s="6" t="s">
        <v>275</v>
      </c>
      <c r="B135" s="8" t="s">
        <v>276</v>
      </c>
      <c r="C135" s="7">
        <v>1000</v>
      </c>
      <c r="D135" s="9">
        <v>6.2</v>
      </c>
      <c r="E135" s="10">
        <f t="shared" si="5"/>
        <v>40</v>
      </c>
      <c r="F135" s="10">
        <v>10</v>
      </c>
      <c r="G135" s="10">
        <v>4</v>
      </c>
      <c r="H135" s="9">
        <v>20.100000000000001</v>
      </c>
      <c r="I135" s="9">
        <v>20.100000000000001</v>
      </c>
      <c r="J135" s="9">
        <v>9.1</v>
      </c>
      <c r="K135" s="9">
        <f t="shared" si="6"/>
        <v>2.1275989583333335</v>
      </c>
    </row>
    <row r="136" spans="1:11" x14ac:dyDescent="0.25">
      <c r="A136" s="6" t="s">
        <v>277</v>
      </c>
      <c r="B136" s="8" t="s">
        <v>278</v>
      </c>
      <c r="C136" s="7">
        <v>1000</v>
      </c>
      <c r="D136" s="9">
        <v>7.1</v>
      </c>
      <c r="E136" s="10">
        <f t="shared" si="5"/>
        <v>40</v>
      </c>
      <c r="F136" s="10">
        <v>10</v>
      </c>
      <c r="G136" s="10">
        <v>4</v>
      </c>
      <c r="H136" s="9">
        <v>20.100000000000001</v>
      </c>
      <c r="I136" s="9">
        <v>20.100000000000001</v>
      </c>
      <c r="J136" s="9">
        <v>9.1</v>
      </c>
      <c r="K136" s="9">
        <f t="shared" si="6"/>
        <v>2.1275989583333335</v>
      </c>
    </row>
    <row r="137" spans="1:11" x14ac:dyDescent="0.25">
      <c r="A137" s="6" t="s">
        <v>279</v>
      </c>
      <c r="B137" s="8" t="s">
        <v>280</v>
      </c>
      <c r="C137" s="7">
        <v>1000</v>
      </c>
      <c r="D137" s="9">
        <v>10.7</v>
      </c>
      <c r="E137" s="10">
        <f t="shared" si="5"/>
        <v>40</v>
      </c>
      <c r="F137" s="10">
        <v>10</v>
      </c>
      <c r="G137" s="10">
        <v>4</v>
      </c>
      <c r="H137" s="9">
        <v>20.039370078740159</v>
      </c>
      <c r="I137" s="9">
        <v>17.440944881889763</v>
      </c>
      <c r="J137" s="9">
        <v>9.0551181102362204</v>
      </c>
      <c r="K137" s="9">
        <f t="shared" si="6"/>
        <v>1.8314895986565085</v>
      </c>
    </row>
    <row r="138" spans="1:11" x14ac:dyDescent="0.25">
      <c r="A138" s="6" t="s">
        <v>281</v>
      </c>
      <c r="B138" s="8" t="s">
        <v>282</v>
      </c>
      <c r="C138" s="7">
        <v>1000</v>
      </c>
      <c r="D138" s="9">
        <v>10.7</v>
      </c>
      <c r="E138" s="10">
        <f t="shared" si="5"/>
        <v>40</v>
      </c>
      <c r="F138" s="10">
        <v>10</v>
      </c>
      <c r="G138" s="10">
        <v>4</v>
      </c>
      <c r="H138" s="9">
        <v>20.039370078740159</v>
      </c>
      <c r="I138" s="9">
        <v>17.440944881889763</v>
      </c>
      <c r="J138" s="9">
        <v>9.0551181102362204</v>
      </c>
      <c r="K138" s="9">
        <f t="shared" si="6"/>
        <v>1.8314895986565085</v>
      </c>
    </row>
    <row r="139" spans="1:11" x14ac:dyDescent="0.25">
      <c r="A139" s="6" t="s">
        <v>283</v>
      </c>
      <c r="B139" s="8" t="s">
        <v>284</v>
      </c>
      <c r="C139" s="7">
        <v>800</v>
      </c>
      <c r="D139" s="9">
        <v>6</v>
      </c>
      <c r="E139" s="10">
        <f t="shared" si="5"/>
        <v>40</v>
      </c>
      <c r="F139" s="10">
        <v>10</v>
      </c>
      <c r="G139" s="10">
        <v>4</v>
      </c>
      <c r="H139" s="9">
        <v>14.1</v>
      </c>
      <c r="I139" s="9">
        <v>13.9</v>
      </c>
      <c r="J139" s="9">
        <v>11.4</v>
      </c>
      <c r="K139" s="9">
        <f t="shared" si="6"/>
        <v>1.2929895833333334</v>
      </c>
    </row>
    <row r="140" spans="1:11" x14ac:dyDescent="0.25">
      <c r="A140" s="6" t="s">
        <v>285</v>
      </c>
      <c r="B140" s="8" t="s">
        <v>286</v>
      </c>
      <c r="C140" s="7">
        <v>600</v>
      </c>
      <c r="D140" s="9">
        <v>6.8</v>
      </c>
      <c r="E140" s="10">
        <f t="shared" si="5"/>
        <v>48</v>
      </c>
      <c r="F140" s="10">
        <v>8</v>
      </c>
      <c r="G140" s="10">
        <v>6</v>
      </c>
      <c r="H140" s="9">
        <v>17</v>
      </c>
      <c r="I140" s="9">
        <v>13</v>
      </c>
      <c r="J140" s="9">
        <v>11.5</v>
      </c>
      <c r="K140" s="9">
        <f t="shared" si="6"/>
        <v>1.470775462962963</v>
      </c>
    </row>
    <row r="141" spans="1:11" x14ac:dyDescent="0.25">
      <c r="A141" s="6" t="s">
        <v>287</v>
      </c>
      <c r="B141" s="8" t="s">
        <v>288</v>
      </c>
      <c r="C141" s="7">
        <v>500</v>
      </c>
      <c r="D141" s="9">
        <v>7.7</v>
      </c>
      <c r="E141" s="10">
        <f t="shared" si="5"/>
        <v>36</v>
      </c>
      <c r="F141" s="10">
        <v>6</v>
      </c>
      <c r="G141" s="10">
        <v>6</v>
      </c>
      <c r="H141" s="9">
        <v>24.2</v>
      </c>
      <c r="I141" s="9">
        <v>10.1</v>
      </c>
      <c r="J141" s="9">
        <v>9.8000000000000007</v>
      </c>
      <c r="K141" s="9">
        <f t="shared" si="6"/>
        <v>1.3861782407407408</v>
      </c>
    </row>
    <row r="142" spans="1:11" x14ac:dyDescent="0.25">
      <c r="A142" s="6" t="s">
        <v>289</v>
      </c>
      <c r="B142" s="8" t="s">
        <v>290</v>
      </c>
      <c r="C142" s="7">
        <v>1000</v>
      </c>
      <c r="D142" s="9">
        <v>10</v>
      </c>
      <c r="E142" s="10">
        <f t="shared" si="5"/>
        <v>36</v>
      </c>
      <c r="F142" s="10">
        <v>6</v>
      </c>
      <c r="G142" s="10">
        <v>6</v>
      </c>
      <c r="H142" s="9">
        <v>19</v>
      </c>
      <c r="I142" s="9">
        <v>15.5</v>
      </c>
      <c r="J142" s="9">
        <v>10.5</v>
      </c>
      <c r="K142" s="9">
        <f t="shared" si="6"/>
        <v>1.7894965277777777</v>
      </c>
    </row>
    <row r="143" spans="1:11" x14ac:dyDescent="0.25">
      <c r="A143" s="6" t="s">
        <v>291</v>
      </c>
      <c r="B143" s="8" t="s">
        <v>292</v>
      </c>
      <c r="C143" s="7">
        <v>800</v>
      </c>
      <c r="D143" s="9">
        <v>7.5</v>
      </c>
      <c r="E143" s="10">
        <f t="shared" si="5"/>
        <v>40</v>
      </c>
      <c r="F143" s="10">
        <v>10</v>
      </c>
      <c r="G143" s="10">
        <v>4</v>
      </c>
      <c r="H143" s="9">
        <v>15.5</v>
      </c>
      <c r="I143" s="9">
        <v>15.5</v>
      </c>
      <c r="J143" s="9">
        <v>10.5</v>
      </c>
      <c r="K143" s="9">
        <f t="shared" si="6"/>
        <v>1.4598524305555556</v>
      </c>
    </row>
    <row r="144" spans="1:11" x14ac:dyDescent="0.25">
      <c r="A144" s="6" t="s">
        <v>293</v>
      </c>
      <c r="B144" s="8" t="s">
        <v>294</v>
      </c>
      <c r="C144" s="7">
        <v>800</v>
      </c>
      <c r="D144" s="9">
        <v>7.5</v>
      </c>
      <c r="E144" s="10">
        <f t="shared" si="5"/>
        <v>36</v>
      </c>
      <c r="F144" s="10">
        <v>6</v>
      </c>
      <c r="G144" s="10">
        <v>6</v>
      </c>
      <c r="H144" s="9">
        <v>15.5</v>
      </c>
      <c r="I144" s="9">
        <v>15.5</v>
      </c>
      <c r="J144" s="9">
        <v>10.7</v>
      </c>
      <c r="K144" s="9">
        <f t="shared" si="6"/>
        <v>1.4876591435185185</v>
      </c>
    </row>
    <row r="145" spans="1:11" x14ac:dyDescent="0.25">
      <c r="A145" s="6" t="s">
        <v>295</v>
      </c>
      <c r="B145" s="8" t="s">
        <v>296</v>
      </c>
      <c r="C145" s="7">
        <v>1000</v>
      </c>
      <c r="D145" s="9">
        <v>7.5</v>
      </c>
      <c r="E145" s="10">
        <f t="shared" si="5"/>
        <v>40</v>
      </c>
      <c r="F145" s="10">
        <v>10</v>
      </c>
      <c r="G145" s="10">
        <v>4</v>
      </c>
      <c r="H145" s="9">
        <v>20.590551181102363</v>
      </c>
      <c r="I145" s="9">
        <v>19.645669291338585</v>
      </c>
      <c r="J145" s="9">
        <v>8.7795275590551185</v>
      </c>
      <c r="K145" s="9">
        <f t="shared" si="6"/>
        <v>2.0552384182651862</v>
      </c>
    </row>
    <row r="146" spans="1:11" x14ac:dyDescent="0.25">
      <c r="A146" s="6" t="s">
        <v>297</v>
      </c>
      <c r="B146" s="8" t="s">
        <v>298</v>
      </c>
      <c r="C146" s="7">
        <v>600</v>
      </c>
      <c r="D146" s="9">
        <v>5.0999999999999996</v>
      </c>
      <c r="E146" s="10">
        <f t="shared" si="5"/>
        <v>50</v>
      </c>
      <c r="F146" s="10">
        <v>10</v>
      </c>
      <c r="G146" s="10">
        <v>5</v>
      </c>
      <c r="H146" s="9">
        <v>18.5</v>
      </c>
      <c r="I146" s="9">
        <v>14.2</v>
      </c>
      <c r="J146" s="9">
        <v>8.6999999999999993</v>
      </c>
      <c r="K146" s="9">
        <f t="shared" si="6"/>
        <v>1.3226215277777778</v>
      </c>
    </row>
    <row r="147" spans="1:11" x14ac:dyDescent="0.25">
      <c r="A147" s="6" t="s">
        <v>299</v>
      </c>
      <c r="B147" s="8" t="s">
        <v>300</v>
      </c>
      <c r="C147" s="7">
        <v>1000</v>
      </c>
      <c r="D147" s="9">
        <v>7.5</v>
      </c>
      <c r="E147" s="10">
        <f t="shared" si="5"/>
        <v>40</v>
      </c>
      <c r="F147" s="10">
        <v>10</v>
      </c>
      <c r="G147" s="10">
        <v>4</v>
      </c>
      <c r="H147" s="9">
        <v>20.590551181102363</v>
      </c>
      <c r="I147" s="9">
        <v>19.645669291338585</v>
      </c>
      <c r="J147" s="9">
        <v>8.7795275590551185</v>
      </c>
      <c r="K147" s="9">
        <f t="shared" si="6"/>
        <v>2.0552384182651862</v>
      </c>
    </row>
    <row r="148" spans="1:11" x14ac:dyDescent="0.25">
      <c r="A148" s="6" t="s">
        <v>301</v>
      </c>
      <c r="B148" s="8" t="s">
        <v>302</v>
      </c>
      <c r="C148" s="7">
        <v>1000</v>
      </c>
      <c r="D148" s="9">
        <v>8.4</v>
      </c>
      <c r="E148" s="10"/>
      <c r="F148" s="10"/>
      <c r="G148" s="10"/>
      <c r="H148" s="9">
        <v>20.100000000000001</v>
      </c>
      <c r="I148" s="9">
        <v>18.100000000000001</v>
      </c>
      <c r="J148" s="9">
        <v>8.3000000000000007</v>
      </c>
      <c r="K148" s="9">
        <f t="shared" si="6"/>
        <v>1.7474670138888895</v>
      </c>
    </row>
    <row r="149" spans="1:11" x14ac:dyDescent="0.25">
      <c r="A149" s="6" t="s">
        <v>303</v>
      </c>
      <c r="B149" s="8" t="s">
        <v>304</v>
      </c>
      <c r="C149" s="7">
        <v>400</v>
      </c>
      <c r="D149" s="9">
        <v>14.3</v>
      </c>
      <c r="E149" s="10">
        <f t="shared" ref="E149:E212" si="7">F149*G149</f>
        <v>50</v>
      </c>
      <c r="F149" s="10">
        <v>10</v>
      </c>
      <c r="G149" s="10">
        <v>5</v>
      </c>
      <c r="H149" s="9">
        <v>15.74</v>
      </c>
      <c r="I149" s="9">
        <v>11.4</v>
      </c>
      <c r="J149" s="9">
        <v>11.4</v>
      </c>
      <c r="K149" s="9">
        <f t="shared" si="6"/>
        <v>1.1837791666666666</v>
      </c>
    </row>
    <row r="150" spans="1:11" x14ac:dyDescent="0.25">
      <c r="A150" s="6" t="s">
        <v>305</v>
      </c>
      <c r="B150" s="8" t="s">
        <v>306</v>
      </c>
      <c r="C150" s="7">
        <v>300</v>
      </c>
      <c r="D150" s="9">
        <v>24.250600000000002</v>
      </c>
      <c r="E150" s="10">
        <f t="shared" si="7"/>
        <v>28</v>
      </c>
      <c r="F150" s="10">
        <v>7</v>
      </c>
      <c r="G150" s="10">
        <v>4</v>
      </c>
      <c r="H150" s="9">
        <v>12.992125984251969</v>
      </c>
      <c r="I150" s="9">
        <v>19.094488188976378</v>
      </c>
      <c r="J150" s="9">
        <v>16.141732283464567</v>
      </c>
      <c r="K150" s="9">
        <f t="shared" si="6"/>
        <v>2.317366087597442</v>
      </c>
    </row>
    <row r="151" spans="1:11" x14ac:dyDescent="0.25">
      <c r="A151" s="6" t="s">
        <v>307</v>
      </c>
      <c r="B151" s="8" t="s">
        <v>308</v>
      </c>
      <c r="C151" s="7">
        <v>300</v>
      </c>
      <c r="D151" s="9">
        <v>30.643940000000001</v>
      </c>
      <c r="E151" s="10">
        <f t="shared" si="7"/>
        <v>24</v>
      </c>
      <c r="F151" s="10">
        <v>6</v>
      </c>
      <c r="G151" s="10">
        <v>4</v>
      </c>
      <c r="H151" s="9">
        <v>13.976377952755906</v>
      </c>
      <c r="I151" s="9">
        <v>21.062992125984252</v>
      </c>
      <c r="J151" s="9">
        <v>16.929133858267715</v>
      </c>
      <c r="K151" s="9">
        <f t="shared" si="6"/>
        <v>2.8840693731438498</v>
      </c>
    </row>
    <row r="152" spans="1:11" x14ac:dyDescent="0.25">
      <c r="A152" s="6" t="s">
        <v>309</v>
      </c>
      <c r="B152" s="8" t="s">
        <v>310</v>
      </c>
      <c r="C152" s="7">
        <v>150</v>
      </c>
      <c r="D152" s="9">
        <v>23.809680000000004</v>
      </c>
      <c r="E152" s="10">
        <f t="shared" si="7"/>
        <v>32</v>
      </c>
      <c r="F152" s="10">
        <v>8</v>
      </c>
      <c r="G152" s="10">
        <v>4</v>
      </c>
      <c r="H152" s="9">
        <v>17.322834645669293</v>
      </c>
      <c r="I152" s="9">
        <v>13.385826771653543</v>
      </c>
      <c r="J152" s="9">
        <v>15.354330708661417</v>
      </c>
      <c r="K152" s="9">
        <f t="shared" si="6"/>
        <v>2.06039891519853</v>
      </c>
    </row>
    <row r="153" spans="1:11" x14ac:dyDescent="0.25">
      <c r="A153" s="6" t="s">
        <v>311</v>
      </c>
      <c r="B153" s="8" t="s">
        <v>312</v>
      </c>
      <c r="C153" s="7">
        <v>150</v>
      </c>
      <c r="D153" s="9">
        <v>22.707380000000004</v>
      </c>
      <c r="E153" s="10">
        <f t="shared" si="7"/>
        <v>32</v>
      </c>
      <c r="F153" s="10">
        <v>8</v>
      </c>
      <c r="G153" s="10">
        <v>4</v>
      </c>
      <c r="H153" s="9">
        <v>17.322834645669293</v>
      </c>
      <c r="I153" s="9">
        <v>13.385826771653543</v>
      </c>
      <c r="J153" s="9">
        <v>15.354330708661417</v>
      </c>
      <c r="K153" s="9">
        <f t="shared" si="6"/>
        <v>2.06039891519853</v>
      </c>
    </row>
    <row r="154" spans="1:11" x14ac:dyDescent="0.25">
      <c r="A154" s="6" t="s">
        <v>313</v>
      </c>
      <c r="B154" s="8" t="s">
        <v>314</v>
      </c>
      <c r="C154" s="7">
        <v>150</v>
      </c>
      <c r="D154" s="9">
        <v>26.014280000000003</v>
      </c>
      <c r="E154" s="10">
        <f t="shared" si="7"/>
        <v>24</v>
      </c>
      <c r="F154" s="10">
        <v>6</v>
      </c>
      <c r="G154" s="10">
        <v>4</v>
      </c>
      <c r="H154" s="9">
        <v>17.322834645669293</v>
      </c>
      <c r="I154" s="9">
        <v>13.385826771653543</v>
      </c>
      <c r="J154" s="9">
        <v>16.73228346456693</v>
      </c>
      <c r="K154" s="9">
        <f t="shared" si="6"/>
        <v>2.2453065101522447</v>
      </c>
    </row>
    <row r="155" spans="1:11" x14ac:dyDescent="0.25">
      <c r="A155" s="6" t="s">
        <v>315</v>
      </c>
      <c r="B155" s="8" t="s">
        <v>316</v>
      </c>
      <c r="C155" s="7">
        <v>1000</v>
      </c>
      <c r="D155" s="9">
        <v>12.4</v>
      </c>
      <c r="E155" s="10">
        <f t="shared" si="7"/>
        <v>60</v>
      </c>
      <c r="F155" s="10">
        <v>12</v>
      </c>
      <c r="G155" s="10">
        <v>5</v>
      </c>
      <c r="H155" s="9">
        <v>12</v>
      </c>
      <c r="I155" s="9">
        <v>10</v>
      </c>
      <c r="J155" s="9">
        <v>13.5</v>
      </c>
      <c r="K155" s="9">
        <f t="shared" si="6"/>
        <v>0.9375</v>
      </c>
    </row>
    <row r="156" spans="1:11" x14ac:dyDescent="0.25">
      <c r="A156" s="6" t="s">
        <v>317</v>
      </c>
      <c r="B156" s="8" t="s">
        <v>318</v>
      </c>
      <c r="C156" s="7">
        <v>1000</v>
      </c>
      <c r="D156" s="9">
        <v>13.9</v>
      </c>
      <c r="E156" s="10">
        <f t="shared" si="7"/>
        <v>60</v>
      </c>
      <c r="F156" s="10">
        <v>12</v>
      </c>
      <c r="G156" s="10">
        <v>5</v>
      </c>
      <c r="H156" s="9">
        <v>13.2</v>
      </c>
      <c r="I156" s="9">
        <v>11.5</v>
      </c>
      <c r="J156" s="9">
        <v>10</v>
      </c>
      <c r="K156" s="9">
        <f t="shared" si="6"/>
        <v>0.8784722222222221</v>
      </c>
    </row>
    <row r="157" spans="1:11" x14ac:dyDescent="0.25">
      <c r="A157" s="6" t="s">
        <v>319</v>
      </c>
      <c r="B157" s="8" t="s">
        <v>320</v>
      </c>
      <c r="C157" s="7">
        <v>500</v>
      </c>
      <c r="D157" s="9">
        <v>11.5</v>
      </c>
      <c r="E157" s="10">
        <f t="shared" si="7"/>
        <v>60</v>
      </c>
      <c r="F157" s="10">
        <v>12</v>
      </c>
      <c r="G157" s="10">
        <v>5</v>
      </c>
      <c r="H157" s="9">
        <v>15.5</v>
      </c>
      <c r="I157" s="9">
        <v>11.2</v>
      </c>
      <c r="J157" s="9">
        <v>8</v>
      </c>
      <c r="K157" s="9">
        <f t="shared" si="6"/>
        <v>0.8037037037037037</v>
      </c>
    </row>
    <row r="158" spans="1:11" x14ac:dyDescent="0.25">
      <c r="A158" s="6" t="s">
        <v>321</v>
      </c>
      <c r="B158" s="8" t="s">
        <v>322</v>
      </c>
      <c r="C158" s="7">
        <v>500</v>
      </c>
      <c r="D158" s="9">
        <v>24.779704000000002</v>
      </c>
      <c r="E158" s="10">
        <f t="shared" si="7"/>
        <v>30</v>
      </c>
      <c r="F158" s="10">
        <v>6</v>
      </c>
      <c r="G158" s="10">
        <v>5</v>
      </c>
      <c r="H158" s="9">
        <v>22.8</v>
      </c>
      <c r="I158" s="9">
        <v>12.6</v>
      </c>
      <c r="J158" s="9">
        <v>12.6</v>
      </c>
      <c r="K158" s="9">
        <f t="shared" si="6"/>
        <v>2.0947499999999999</v>
      </c>
    </row>
    <row r="159" spans="1:11" x14ac:dyDescent="0.25">
      <c r="A159" s="6" t="s">
        <v>323</v>
      </c>
      <c r="B159" s="8" t="s">
        <v>324</v>
      </c>
      <c r="C159" s="7">
        <v>200</v>
      </c>
      <c r="D159" s="9">
        <v>19.642986000000001</v>
      </c>
      <c r="E159" s="10">
        <f t="shared" si="7"/>
        <v>40</v>
      </c>
      <c r="F159" s="10">
        <v>10</v>
      </c>
      <c r="G159" s="10">
        <v>4</v>
      </c>
      <c r="H159" s="9">
        <v>16.5</v>
      </c>
      <c r="I159" s="9">
        <v>8.5</v>
      </c>
      <c r="J159" s="9">
        <v>15.9</v>
      </c>
      <c r="K159" s="9">
        <f t="shared" si="6"/>
        <v>1.2904947916666667</v>
      </c>
    </row>
    <row r="160" spans="1:11" x14ac:dyDescent="0.25">
      <c r="A160" s="6" t="s">
        <v>325</v>
      </c>
      <c r="B160" s="8" t="s">
        <v>326</v>
      </c>
      <c r="C160" s="7">
        <v>200</v>
      </c>
      <c r="D160" s="9">
        <v>20.150044000000001</v>
      </c>
      <c r="E160" s="10">
        <f t="shared" si="7"/>
        <v>40</v>
      </c>
      <c r="F160" s="10">
        <v>10</v>
      </c>
      <c r="G160" s="10">
        <v>4</v>
      </c>
      <c r="H160" s="9">
        <v>16.5</v>
      </c>
      <c r="I160" s="9">
        <v>9.1</v>
      </c>
      <c r="J160" s="9">
        <v>16.3</v>
      </c>
      <c r="K160" s="9">
        <f t="shared" si="6"/>
        <v>1.4163454861111111</v>
      </c>
    </row>
    <row r="161" spans="1:11" x14ac:dyDescent="0.25">
      <c r="A161" s="6" t="s">
        <v>327</v>
      </c>
      <c r="B161" s="8" t="s">
        <v>328</v>
      </c>
      <c r="C161" s="7">
        <v>200</v>
      </c>
      <c r="D161" s="9">
        <v>21.031883999999998</v>
      </c>
      <c r="E161" s="10">
        <f t="shared" si="7"/>
        <v>40</v>
      </c>
      <c r="F161" s="10">
        <v>10</v>
      </c>
      <c r="G161" s="10">
        <v>4</v>
      </c>
      <c r="H161" s="9">
        <v>18.7</v>
      </c>
      <c r="I161" s="9">
        <v>9.4</v>
      </c>
      <c r="J161" s="9">
        <v>13.6</v>
      </c>
      <c r="K161" s="9">
        <f t="shared" si="6"/>
        <v>1.3834537037037038</v>
      </c>
    </row>
    <row r="162" spans="1:11" x14ac:dyDescent="0.25">
      <c r="A162" s="6" t="s">
        <v>329</v>
      </c>
      <c r="B162" s="8" t="s">
        <v>330</v>
      </c>
      <c r="C162" s="7">
        <v>200</v>
      </c>
      <c r="D162" s="9">
        <v>22.376690000000004</v>
      </c>
      <c r="E162" s="10">
        <f t="shared" si="7"/>
        <v>40</v>
      </c>
      <c r="F162" s="10">
        <v>10</v>
      </c>
      <c r="G162" s="10">
        <v>4</v>
      </c>
      <c r="H162" s="9">
        <v>18.7</v>
      </c>
      <c r="I162" s="9">
        <v>9.4</v>
      </c>
      <c r="J162" s="9">
        <v>14.2</v>
      </c>
      <c r="K162" s="9">
        <f t="shared" si="6"/>
        <v>1.4444884259259259</v>
      </c>
    </row>
    <row r="163" spans="1:11" x14ac:dyDescent="0.25">
      <c r="A163" s="6" t="s">
        <v>331</v>
      </c>
      <c r="B163" s="8" t="s">
        <v>332</v>
      </c>
      <c r="C163" s="7">
        <v>200</v>
      </c>
      <c r="D163" s="9">
        <v>22.376690000000004</v>
      </c>
      <c r="E163" s="10">
        <f t="shared" si="7"/>
        <v>40</v>
      </c>
      <c r="F163" s="10">
        <v>8</v>
      </c>
      <c r="G163" s="10">
        <v>5</v>
      </c>
      <c r="H163" s="9">
        <v>18.7</v>
      </c>
      <c r="I163" s="9">
        <v>9.4</v>
      </c>
      <c r="J163" s="9">
        <v>14.2</v>
      </c>
      <c r="K163" s="9">
        <f t="shared" si="6"/>
        <v>1.4444884259259259</v>
      </c>
    </row>
    <row r="164" spans="1:11" x14ac:dyDescent="0.25">
      <c r="A164" s="6" t="s">
        <v>333</v>
      </c>
      <c r="B164" s="8" t="s">
        <v>334</v>
      </c>
      <c r="C164" s="7">
        <v>250</v>
      </c>
      <c r="D164" s="9">
        <v>20.679148000000001</v>
      </c>
      <c r="E164" s="10">
        <f t="shared" si="7"/>
        <v>42</v>
      </c>
      <c r="F164" s="10">
        <v>6</v>
      </c>
      <c r="G164" s="10">
        <v>7</v>
      </c>
      <c r="H164" s="9">
        <v>21.7</v>
      </c>
      <c r="I164" s="9">
        <v>12.6</v>
      </c>
      <c r="J164" s="9">
        <v>9.6</v>
      </c>
      <c r="K164" s="9">
        <f t="shared" si="6"/>
        <v>1.5189999999999997</v>
      </c>
    </row>
    <row r="165" spans="1:11" x14ac:dyDescent="0.25">
      <c r="A165" s="6" t="s">
        <v>335</v>
      </c>
      <c r="B165" s="8" t="s">
        <v>336</v>
      </c>
      <c r="C165" s="7">
        <v>200</v>
      </c>
      <c r="D165" s="9">
        <v>17</v>
      </c>
      <c r="E165" s="10">
        <f t="shared" si="7"/>
        <v>48</v>
      </c>
      <c r="F165" s="10">
        <v>6</v>
      </c>
      <c r="G165" s="10">
        <v>8</v>
      </c>
      <c r="H165" s="9">
        <v>17.8</v>
      </c>
      <c r="I165" s="9">
        <v>8.8000000000000007</v>
      </c>
      <c r="J165" s="9">
        <v>14.6</v>
      </c>
      <c r="K165" s="9">
        <f t="shared" si="6"/>
        <v>1.3234629629629628</v>
      </c>
    </row>
    <row r="166" spans="1:11" x14ac:dyDescent="0.25">
      <c r="A166" s="6" t="s">
        <v>337</v>
      </c>
      <c r="B166" s="8" t="s">
        <v>338</v>
      </c>
      <c r="C166" s="7">
        <v>200</v>
      </c>
      <c r="D166" s="9">
        <v>19.2</v>
      </c>
      <c r="E166" s="10">
        <f t="shared" si="7"/>
        <v>42</v>
      </c>
      <c r="F166" s="10">
        <v>6</v>
      </c>
      <c r="G166" s="10">
        <v>7</v>
      </c>
      <c r="H166" s="9">
        <v>19</v>
      </c>
      <c r="I166" s="9">
        <v>10</v>
      </c>
      <c r="J166" s="9">
        <v>14.5</v>
      </c>
      <c r="K166" s="9">
        <f t="shared" si="6"/>
        <v>1.5943287037037037</v>
      </c>
    </row>
    <row r="167" spans="1:11" x14ac:dyDescent="0.25">
      <c r="A167" s="6" t="s">
        <v>339</v>
      </c>
      <c r="B167" s="8" t="s">
        <v>340</v>
      </c>
      <c r="C167" s="7">
        <v>200</v>
      </c>
      <c r="D167" s="9">
        <v>19.2</v>
      </c>
      <c r="E167" s="10">
        <f t="shared" si="7"/>
        <v>42</v>
      </c>
      <c r="F167" s="10">
        <v>6</v>
      </c>
      <c r="G167" s="10">
        <v>7</v>
      </c>
      <c r="H167" s="9">
        <v>19</v>
      </c>
      <c r="I167" s="9">
        <v>10</v>
      </c>
      <c r="J167" s="9">
        <v>14.5</v>
      </c>
      <c r="K167" s="9">
        <f t="shared" si="6"/>
        <v>1.5943287037037037</v>
      </c>
    </row>
    <row r="168" spans="1:11" x14ac:dyDescent="0.25">
      <c r="A168" s="6" t="s">
        <v>341</v>
      </c>
      <c r="B168" s="8" t="s">
        <v>342</v>
      </c>
      <c r="C168" s="7">
        <v>600</v>
      </c>
      <c r="D168" s="9">
        <v>4.2</v>
      </c>
      <c r="E168" s="10">
        <f t="shared" si="7"/>
        <v>80</v>
      </c>
      <c r="F168" s="10">
        <v>10</v>
      </c>
      <c r="G168" s="10">
        <v>8</v>
      </c>
      <c r="H168" s="9">
        <v>15.7</v>
      </c>
      <c r="I168" s="9">
        <v>12</v>
      </c>
      <c r="J168" s="9">
        <v>11.5</v>
      </c>
      <c r="K168" s="9">
        <f t="shared" si="6"/>
        <v>1.2538194444444444</v>
      </c>
    </row>
    <row r="169" spans="1:11" x14ac:dyDescent="0.25">
      <c r="A169" s="6" t="s">
        <v>343</v>
      </c>
      <c r="B169" s="8" t="s">
        <v>344</v>
      </c>
      <c r="C169" s="7">
        <v>600</v>
      </c>
      <c r="D169" s="9">
        <v>4.8</v>
      </c>
      <c r="E169" s="10">
        <f t="shared" si="7"/>
        <v>72</v>
      </c>
      <c r="F169" s="10">
        <v>8</v>
      </c>
      <c r="G169" s="10">
        <v>9</v>
      </c>
      <c r="H169" s="9">
        <v>16.899999999999999</v>
      </c>
      <c r="I169" s="9">
        <v>13</v>
      </c>
      <c r="J169" s="9">
        <v>11.1</v>
      </c>
      <c r="K169" s="9">
        <f t="shared" si="6"/>
        <v>1.4112673611111108</v>
      </c>
    </row>
    <row r="170" spans="1:11" x14ac:dyDescent="0.25">
      <c r="A170" s="6" t="s">
        <v>345</v>
      </c>
      <c r="B170" s="8" t="s">
        <v>346</v>
      </c>
      <c r="C170" s="7">
        <v>1000</v>
      </c>
      <c r="D170" s="9">
        <v>8.56</v>
      </c>
      <c r="E170" s="10">
        <f t="shared" si="7"/>
        <v>60</v>
      </c>
      <c r="F170" s="10">
        <v>12</v>
      </c>
      <c r="G170" s="10">
        <v>5</v>
      </c>
      <c r="H170" s="9">
        <v>19.125</v>
      </c>
      <c r="I170" s="9">
        <v>8.25</v>
      </c>
      <c r="J170" s="9">
        <v>18.75</v>
      </c>
      <c r="K170" s="9">
        <f t="shared" si="6"/>
        <v>1.7120361328125</v>
      </c>
    </row>
    <row r="171" spans="1:11" x14ac:dyDescent="0.25">
      <c r="A171" s="6" t="s">
        <v>347</v>
      </c>
      <c r="B171" s="8" t="s">
        <v>348</v>
      </c>
      <c r="C171" s="7">
        <v>1000</v>
      </c>
      <c r="D171" s="9">
        <v>8.56</v>
      </c>
      <c r="E171" s="10">
        <f t="shared" si="7"/>
        <v>60</v>
      </c>
      <c r="F171" s="10">
        <v>12</v>
      </c>
      <c r="G171" s="10">
        <v>5</v>
      </c>
      <c r="H171" s="9">
        <v>19.125</v>
      </c>
      <c r="I171" s="9">
        <v>8.25</v>
      </c>
      <c r="J171" s="9">
        <v>18.75</v>
      </c>
      <c r="K171" s="9">
        <f t="shared" si="6"/>
        <v>1.7120361328125</v>
      </c>
    </row>
    <row r="172" spans="1:11" x14ac:dyDescent="0.25">
      <c r="A172" s="6" t="s">
        <v>349</v>
      </c>
      <c r="B172" s="8" t="s">
        <v>350</v>
      </c>
      <c r="C172" s="7">
        <v>1000</v>
      </c>
      <c r="D172" s="9">
        <v>8.56</v>
      </c>
      <c r="E172" s="10">
        <f t="shared" si="7"/>
        <v>60</v>
      </c>
      <c r="F172" s="10">
        <v>12</v>
      </c>
      <c r="G172" s="10">
        <v>5</v>
      </c>
      <c r="H172" s="9">
        <v>19.125</v>
      </c>
      <c r="I172" s="9">
        <v>8.25</v>
      </c>
      <c r="J172" s="9">
        <v>18.75</v>
      </c>
      <c r="K172" s="9">
        <f t="shared" si="6"/>
        <v>1.7120361328125</v>
      </c>
    </row>
    <row r="173" spans="1:11" x14ac:dyDescent="0.25">
      <c r="A173" s="6" t="s">
        <v>351</v>
      </c>
      <c r="B173" s="8" t="s">
        <v>352</v>
      </c>
      <c r="C173" s="7">
        <v>600</v>
      </c>
      <c r="D173" s="9">
        <v>6.3</v>
      </c>
      <c r="E173" s="10">
        <f t="shared" si="7"/>
        <v>72</v>
      </c>
      <c r="F173" s="10">
        <v>8</v>
      </c>
      <c r="G173" s="10">
        <v>9</v>
      </c>
      <c r="H173" s="9">
        <v>16.399999999999999</v>
      </c>
      <c r="I173" s="9">
        <v>12.5</v>
      </c>
      <c r="J173" s="9">
        <v>10.5</v>
      </c>
      <c r="K173" s="9">
        <f t="shared" si="6"/>
        <v>1.2456597222222219</v>
      </c>
    </row>
    <row r="174" spans="1:11" x14ac:dyDescent="0.25">
      <c r="A174" s="6" t="s">
        <v>353</v>
      </c>
      <c r="B174" s="8" t="s">
        <v>354</v>
      </c>
      <c r="C174" s="7">
        <v>600</v>
      </c>
      <c r="D174" s="9">
        <v>6.3</v>
      </c>
      <c r="E174" s="10">
        <f t="shared" si="7"/>
        <v>72</v>
      </c>
      <c r="F174" s="10">
        <v>8</v>
      </c>
      <c r="G174" s="10">
        <v>9</v>
      </c>
      <c r="H174" s="9">
        <v>16.399999999999999</v>
      </c>
      <c r="I174" s="9">
        <v>12.5</v>
      </c>
      <c r="J174" s="9">
        <v>10.5</v>
      </c>
      <c r="K174" s="9">
        <v>1.8097916666666667</v>
      </c>
    </row>
    <row r="175" spans="1:11" x14ac:dyDescent="0.25">
      <c r="A175" s="6" t="s">
        <v>355</v>
      </c>
      <c r="B175" s="8" t="s">
        <v>356</v>
      </c>
      <c r="C175" s="7">
        <v>1000</v>
      </c>
      <c r="D175" s="9">
        <v>7.07</v>
      </c>
      <c r="E175" s="10">
        <f t="shared" si="7"/>
        <v>70</v>
      </c>
      <c r="F175" s="10">
        <v>14</v>
      </c>
      <c r="G175" s="10">
        <v>5</v>
      </c>
      <c r="H175" s="9">
        <v>16.8</v>
      </c>
      <c r="I175" s="9">
        <v>7</v>
      </c>
      <c r="J175" s="9">
        <v>18.600000000000001</v>
      </c>
      <c r="K175" s="9">
        <f t="shared" ref="K175:K193" si="8">H175*I175*J175/1728</f>
        <v>1.2658333333333334</v>
      </c>
    </row>
    <row r="176" spans="1:11" x14ac:dyDescent="0.25">
      <c r="A176" s="6" t="s">
        <v>357</v>
      </c>
      <c r="B176" s="8" t="s">
        <v>358</v>
      </c>
      <c r="C176" s="7">
        <v>240</v>
      </c>
      <c r="D176" s="9">
        <v>13.9</v>
      </c>
      <c r="E176" s="10">
        <f t="shared" si="7"/>
        <v>28</v>
      </c>
      <c r="F176" s="10">
        <v>7</v>
      </c>
      <c r="G176" s="10">
        <v>4</v>
      </c>
      <c r="H176" s="9">
        <v>18.740157480314959</v>
      </c>
      <c r="I176" s="9">
        <v>18.622047244094485</v>
      </c>
      <c r="J176" s="9">
        <v>13.346456692913385</v>
      </c>
      <c r="K176" s="9">
        <f t="shared" si="8"/>
        <v>2.6953980116402922</v>
      </c>
    </row>
    <row r="177" spans="1:11" x14ac:dyDescent="0.25">
      <c r="A177" s="6" t="s">
        <v>359</v>
      </c>
      <c r="B177" s="8" t="s">
        <v>360</v>
      </c>
      <c r="C177" s="7">
        <v>160</v>
      </c>
      <c r="D177" s="9">
        <v>14.797384984672471</v>
      </c>
      <c r="E177" s="10">
        <f t="shared" si="7"/>
        <v>24</v>
      </c>
      <c r="F177" s="10">
        <v>6</v>
      </c>
      <c r="G177" s="10">
        <v>4</v>
      </c>
      <c r="H177" s="9">
        <v>18.7</v>
      </c>
      <c r="I177" s="9">
        <v>17.3</v>
      </c>
      <c r="J177" s="9">
        <v>18.3</v>
      </c>
      <c r="K177" s="9">
        <f t="shared" si="8"/>
        <v>3.4260607638888891</v>
      </c>
    </row>
    <row r="178" spans="1:11" x14ac:dyDescent="0.25">
      <c r="A178" s="6" t="s">
        <v>361</v>
      </c>
      <c r="B178" s="8" t="s">
        <v>362</v>
      </c>
      <c r="C178" s="7">
        <v>160</v>
      </c>
      <c r="D178" s="9">
        <v>14.396143667495993</v>
      </c>
      <c r="E178" s="10">
        <f t="shared" si="7"/>
        <v>24</v>
      </c>
      <c r="F178" s="10">
        <v>6</v>
      </c>
      <c r="G178" s="10">
        <v>4</v>
      </c>
      <c r="H178" s="9">
        <v>18.7</v>
      </c>
      <c r="I178" s="9">
        <v>17.3</v>
      </c>
      <c r="J178" s="9">
        <v>18.3</v>
      </c>
      <c r="K178" s="9">
        <f t="shared" si="8"/>
        <v>3.4260607638888891</v>
      </c>
    </row>
    <row r="179" spans="1:11" x14ac:dyDescent="0.25">
      <c r="A179" s="6" t="s">
        <v>363</v>
      </c>
      <c r="B179" s="8" t="s">
        <v>364</v>
      </c>
      <c r="C179" s="7">
        <v>240</v>
      </c>
      <c r="D179" s="9">
        <v>16.898390343294352</v>
      </c>
      <c r="E179" s="10">
        <f t="shared" si="7"/>
        <v>20</v>
      </c>
      <c r="F179" s="10">
        <v>5</v>
      </c>
      <c r="G179" s="10">
        <v>4</v>
      </c>
      <c r="H179" s="9">
        <v>31.889763779527559</v>
      </c>
      <c r="I179" s="9">
        <v>20.748031496062993</v>
      </c>
      <c r="J179" s="9">
        <v>9.8425196850393704</v>
      </c>
      <c r="K179" s="9">
        <f t="shared" si="8"/>
        <v>3.768692945850459</v>
      </c>
    </row>
    <row r="180" spans="1:11" x14ac:dyDescent="0.25">
      <c r="A180" s="6" t="s">
        <v>365</v>
      </c>
      <c r="B180" s="8" t="s">
        <v>366</v>
      </c>
      <c r="C180" s="7">
        <v>500</v>
      </c>
      <c r="D180" s="9">
        <v>23.390806000000001</v>
      </c>
      <c r="E180" s="10">
        <f t="shared" si="7"/>
        <v>36</v>
      </c>
      <c r="F180" s="10">
        <v>12</v>
      </c>
      <c r="G180" s="10">
        <v>3</v>
      </c>
      <c r="H180" s="9">
        <v>12.4</v>
      </c>
      <c r="I180" s="9">
        <v>10.6</v>
      </c>
      <c r="J180" s="9">
        <v>20.9</v>
      </c>
      <c r="K180" s="9">
        <f t="shared" si="8"/>
        <v>1.5897546296296294</v>
      </c>
    </row>
    <row r="181" spans="1:11" x14ac:dyDescent="0.25">
      <c r="A181" s="6" t="s">
        <v>367</v>
      </c>
      <c r="B181" s="8" t="s">
        <v>368</v>
      </c>
      <c r="C181" s="7">
        <v>500</v>
      </c>
      <c r="D181" s="9">
        <v>23.390806000000001</v>
      </c>
      <c r="E181" s="10">
        <f t="shared" si="7"/>
        <v>36</v>
      </c>
      <c r="F181" s="10">
        <v>12</v>
      </c>
      <c r="G181" s="10">
        <v>3</v>
      </c>
      <c r="H181" s="9">
        <v>12.4</v>
      </c>
      <c r="I181" s="9">
        <v>10.6</v>
      </c>
      <c r="J181" s="9">
        <v>20.9</v>
      </c>
      <c r="K181" s="9">
        <f t="shared" si="8"/>
        <v>1.5897546296296294</v>
      </c>
    </row>
    <row r="182" spans="1:11" x14ac:dyDescent="0.25">
      <c r="A182" s="6" t="s">
        <v>369</v>
      </c>
      <c r="B182" s="8" t="s">
        <v>370</v>
      </c>
      <c r="C182" s="7">
        <v>500</v>
      </c>
      <c r="D182" s="9">
        <v>24.493106000000001</v>
      </c>
      <c r="E182" s="10">
        <f t="shared" si="7"/>
        <v>36</v>
      </c>
      <c r="F182" s="10">
        <v>12</v>
      </c>
      <c r="G182" s="10">
        <v>3</v>
      </c>
      <c r="H182" s="9">
        <v>12.4</v>
      </c>
      <c r="I182" s="9">
        <v>10.6</v>
      </c>
      <c r="J182" s="9">
        <v>20.9</v>
      </c>
      <c r="K182" s="9">
        <f t="shared" si="8"/>
        <v>1.5897546296296294</v>
      </c>
    </row>
    <row r="183" spans="1:11" x14ac:dyDescent="0.25">
      <c r="A183" s="6" t="s">
        <v>371</v>
      </c>
      <c r="B183" s="8" t="s">
        <v>372</v>
      </c>
      <c r="C183" s="7">
        <v>500</v>
      </c>
      <c r="D183" s="9">
        <v>19.885491999999999</v>
      </c>
      <c r="E183" s="10">
        <f t="shared" si="7"/>
        <v>44</v>
      </c>
      <c r="F183" s="10">
        <v>11</v>
      </c>
      <c r="G183" s="10">
        <v>4</v>
      </c>
      <c r="H183" s="9">
        <v>12.8</v>
      </c>
      <c r="I183" s="9">
        <v>10.6</v>
      </c>
      <c r="J183" s="9">
        <v>15.7</v>
      </c>
      <c r="K183" s="9">
        <f t="shared" si="8"/>
        <v>1.2327407407407407</v>
      </c>
    </row>
    <row r="184" spans="1:11" x14ac:dyDescent="0.25">
      <c r="A184" s="6" t="s">
        <v>373</v>
      </c>
      <c r="B184" s="8" t="s">
        <v>374</v>
      </c>
      <c r="C184" s="7">
        <v>1000</v>
      </c>
      <c r="D184" s="9">
        <v>18.893422000000001</v>
      </c>
      <c r="E184" s="10">
        <f t="shared" si="7"/>
        <v>36</v>
      </c>
      <c r="F184" s="10">
        <v>9</v>
      </c>
      <c r="G184" s="10">
        <v>4</v>
      </c>
      <c r="H184" s="9">
        <v>14.2</v>
      </c>
      <c r="I184" s="9">
        <v>11.8</v>
      </c>
      <c r="J184" s="9">
        <v>14.6</v>
      </c>
      <c r="K184" s="9">
        <f t="shared" si="8"/>
        <v>1.4157268518518518</v>
      </c>
    </row>
    <row r="185" spans="1:11" x14ac:dyDescent="0.25">
      <c r="A185" s="6" t="s">
        <v>375</v>
      </c>
      <c r="B185" s="8" t="s">
        <v>376</v>
      </c>
      <c r="C185" s="7">
        <v>500</v>
      </c>
      <c r="D185" s="9">
        <v>17.614754000000001</v>
      </c>
      <c r="E185" s="10">
        <f t="shared" si="7"/>
        <v>45</v>
      </c>
      <c r="F185" s="10">
        <v>15</v>
      </c>
      <c r="G185" s="10">
        <v>3</v>
      </c>
      <c r="H185" s="9">
        <v>11.9</v>
      </c>
      <c r="I185" s="9">
        <v>9.3000000000000007</v>
      </c>
      <c r="J185" s="9">
        <v>18.7</v>
      </c>
      <c r="K185" s="9">
        <f t="shared" si="8"/>
        <v>1.1976440972222222</v>
      </c>
    </row>
    <row r="186" spans="1:11" x14ac:dyDescent="0.25">
      <c r="A186" s="6" t="s">
        <v>377</v>
      </c>
      <c r="B186" s="8" t="s">
        <v>378</v>
      </c>
      <c r="C186" s="7">
        <v>300</v>
      </c>
      <c r="D186" s="9">
        <v>20.9</v>
      </c>
      <c r="E186" s="10">
        <f t="shared" si="7"/>
        <v>24</v>
      </c>
      <c r="F186" s="10">
        <v>6</v>
      </c>
      <c r="G186" s="10">
        <v>4</v>
      </c>
      <c r="H186" s="9">
        <v>27.2</v>
      </c>
      <c r="I186" s="9">
        <v>18.3</v>
      </c>
      <c r="J186" s="9">
        <v>10</v>
      </c>
      <c r="K186" s="9">
        <f t="shared" si="8"/>
        <v>2.880555555555556</v>
      </c>
    </row>
    <row r="187" spans="1:11" x14ac:dyDescent="0.25">
      <c r="A187" s="6" t="s">
        <v>379</v>
      </c>
      <c r="B187" s="8" t="s">
        <v>380</v>
      </c>
      <c r="C187" s="7">
        <v>500</v>
      </c>
      <c r="D187" s="9">
        <v>17.614754000000001</v>
      </c>
      <c r="E187" s="10">
        <f t="shared" si="7"/>
        <v>45</v>
      </c>
      <c r="F187" s="10">
        <v>15</v>
      </c>
      <c r="G187" s="10">
        <v>3</v>
      </c>
      <c r="H187" s="9">
        <v>11.8</v>
      </c>
      <c r="I187" s="9">
        <v>9.3000000000000007</v>
      </c>
      <c r="J187" s="9">
        <v>18.7</v>
      </c>
      <c r="K187" s="9">
        <f t="shared" si="8"/>
        <v>1.187579861111111</v>
      </c>
    </row>
    <row r="188" spans="1:11" x14ac:dyDescent="0.25">
      <c r="A188" s="6" t="s">
        <v>381</v>
      </c>
      <c r="B188" s="8" t="s">
        <v>382</v>
      </c>
      <c r="C188" s="7">
        <v>1000</v>
      </c>
      <c r="D188" s="9">
        <v>14.44013</v>
      </c>
      <c r="E188" s="10">
        <f t="shared" si="7"/>
        <v>45</v>
      </c>
      <c r="F188" s="10">
        <v>9</v>
      </c>
      <c r="G188" s="10">
        <v>5</v>
      </c>
      <c r="H188" s="9">
        <v>13.4</v>
      </c>
      <c r="I188" s="9">
        <v>12.6</v>
      </c>
      <c r="J188" s="9">
        <v>12.8</v>
      </c>
      <c r="K188" s="9">
        <f t="shared" si="8"/>
        <v>1.2506666666666666</v>
      </c>
    </row>
    <row r="189" spans="1:11" x14ac:dyDescent="0.25">
      <c r="A189" s="6" t="s">
        <v>383</v>
      </c>
      <c r="B189" s="8" t="s">
        <v>384</v>
      </c>
      <c r="C189" s="7">
        <v>1000</v>
      </c>
      <c r="D189" s="9">
        <v>14.44013</v>
      </c>
      <c r="E189" s="10">
        <f t="shared" si="7"/>
        <v>45</v>
      </c>
      <c r="F189" s="10">
        <v>9</v>
      </c>
      <c r="G189" s="10">
        <v>5</v>
      </c>
      <c r="H189" s="9">
        <v>13.4</v>
      </c>
      <c r="I189" s="9">
        <v>12.6</v>
      </c>
      <c r="J189" s="9">
        <v>12.8</v>
      </c>
      <c r="K189" s="9">
        <f t="shared" si="8"/>
        <v>1.2506666666666666</v>
      </c>
    </row>
    <row r="190" spans="1:11" x14ac:dyDescent="0.25">
      <c r="A190" s="6" t="s">
        <v>385</v>
      </c>
      <c r="B190" s="8" t="s">
        <v>386</v>
      </c>
      <c r="C190" s="7">
        <v>500</v>
      </c>
      <c r="D190" s="9">
        <v>17.262018000000001</v>
      </c>
      <c r="E190" s="10">
        <f t="shared" si="7"/>
        <v>84</v>
      </c>
      <c r="F190" s="10">
        <v>21</v>
      </c>
      <c r="G190" s="10">
        <v>4</v>
      </c>
      <c r="H190" s="9">
        <v>12.6</v>
      </c>
      <c r="I190" s="9">
        <v>6.7</v>
      </c>
      <c r="J190" s="9">
        <v>13.4</v>
      </c>
      <c r="K190" s="9">
        <f t="shared" si="8"/>
        <v>0.65464583333333337</v>
      </c>
    </row>
    <row r="191" spans="1:11" x14ac:dyDescent="0.25">
      <c r="A191" s="6" t="s">
        <v>387</v>
      </c>
      <c r="B191" s="8" t="s">
        <v>388</v>
      </c>
      <c r="C191" s="7">
        <v>500</v>
      </c>
      <c r="D191" s="9">
        <v>23.038070000000001</v>
      </c>
      <c r="E191" s="10">
        <f t="shared" si="7"/>
        <v>60</v>
      </c>
      <c r="F191" s="10">
        <v>10</v>
      </c>
      <c r="G191" s="10">
        <v>6</v>
      </c>
      <c r="H191" s="9">
        <v>16.3</v>
      </c>
      <c r="I191" s="9">
        <v>11</v>
      </c>
      <c r="J191" s="9">
        <v>8.6999999999999993</v>
      </c>
      <c r="K191" s="9">
        <f t="shared" si="8"/>
        <v>0.9027256944444445</v>
      </c>
    </row>
    <row r="192" spans="1:11" x14ac:dyDescent="0.25">
      <c r="A192" s="6" t="s">
        <v>389</v>
      </c>
      <c r="B192" s="8" t="s">
        <v>390</v>
      </c>
      <c r="C192" s="7">
        <v>250</v>
      </c>
      <c r="D192" s="9">
        <v>17.416340000000002</v>
      </c>
      <c r="E192" s="10">
        <f t="shared" si="7"/>
        <v>72</v>
      </c>
      <c r="F192" s="10">
        <v>12</v>
      </c>
      <c r="G192" s="10">
        <v>6</v>
      </c>
      <c r="H192" s="9">
        <v>11.4</v>
      </c>
      <c r="I192" s="9">
        <v>10.6</v>
      </c>
      <c r="J192" s="9">
        <v>10.8</v>
      </c>
      <c r="K192" s="9">
        <f t="shared" si="8"/>
        <v>0.75525000000000009</v>
      </c>
    </row>
    <row r="193" spans="1:11" x14ac:dyDescent="0.25">
      <c r="A193" s="6" t="s">
        <v>391</v>
      </c>
      <c r="B193" s="8" t="s">
        <v>392</v>
      </c>
      <c r="C193" s="7">
        <v>500</v>
      </c>
      <c r="D193" s="9">
        <v>19.665032</v>
      </c>
      <c r="E193" s="10">
        <f t="shared" si="7"/>
        <v>60</v>
      </c>
      <c r="F193" s="10">
        <v>10</v>
      </c>
      <c r="G193" s="10">
        <v>6</v>
      </c>
      <c r="H193" s="9">
        <v>12.6</v>
      </c>
      <c r="I193" s="9">
        <v>10.6</v>
      </c>
      <c r="J193" s="9">
        <v>11</v>
      </c>
      <c r="K193" s="9">
        <f t="shared" si="8"/>
        <v>0.85020833333333334</v>
      </c>
    </row>
    <row r="194" spans="1:11" x14ac:dyDescent="0.25">
      <c r="A194" s="6" t="s">
        <v>393</v>
      </c>
      <c r="B194" s="8" t="s">
        <v>394</v>
      </c>
      <c r="C194" s="7">
        <v>144</v>
      </c>
      <c r="D194" s="9">
        <v>25</v>
      </c>
      <c r="E194" s="10">
        <f t="shared" si="7"/>
        <v>48</v>
      </c>
      <c r="F194" s="10">
        <v>12</v>
      </c>
      <c r="G194" s="10">
        <v>4</v>
      </c>
      <c r="H194" s="9">
        <v>12.3125</v>
      </c>
      <c r="I194" s="9">
        <v>10.375</v>
      </c>
      <c r="J194" s="9">
        <v>10.375</v>
      </c>
      <c r="K194" s="9">
        <f>(J194*I194*H194)/1728</f>
        <v>0.7669705991391782</v>
      </c>
    </row>
    <row r="195" spans="1:11" x14ac:dyDescent="0.25">
      <c r="A195" s="6" t="s">
        <v>395</v>
      </c>
      <c r="B195" s="8" t="s">
        <v>396</v>
      </c>
      <c r="C195" s="7">
        <v>180</v>
      </c>
      <c r="D195" s="9">
        <v>11.7</v>
      </c>
      <c r="E195" s="10">
        <f t="shared" si="7"/>
        <v>108</v>
      </c>
      <c r="F195" s="10">
        <v>18</v>
      </c>
      <c r="G195" s="10">
        <v>6</v>
      </c>
      <c r="H195" s="9">
        <v>12.0625</v>
      </c>
      <c r="I195" s="9">
        <v>7.625</v>
      </c>
      <c r="J195" s="9">
        <v>7.6875</v>
      </c>
      <c r="K195" s="9">
        <f>(J195*I195*H195)/1728</f>
        <v>0.40918392605251735</v>
      </c>
    </row>
    <row r="196" spans="1:11" x14ac:dyDescent="0.25">
      <c r="A196" s="6" t="s">
        <v>397</v>
      </c>
      <c r="B196" s="8" t="s">
        <v>398</v>
      </c>
      <c r="C196" s="7">
        <v>1000</v>
      </c>
      <c r="D196" s="9">
        <v>27.4</v>
      </c>
      <c r="E196" s="10">
        <f t="shared" si="7"/>
        <v>45</v>
      </c>
      <c r="F196" s="10">
        <v>9</v>
      </c>
      <c r="G196" s="10">
        <v>5</v>
      </c>
      <c r="H196" s="9">
        <v>13.2</v>
      </c>
      <c r="I196" s="9">
        <v>11</v>
      </c>
      <c r="J196" s="9">
        <v>13.4</v>
      </c>
      <c r="K196" s="9">
        <f>(J196*I196*H196)/1728</f>
        <v>1.1259722222222222</v>
      </c>
    </row>
    <row r="197" spans="1:11" x14ac:dyDescent="0.25">
      <c r="A197" s="6" t="s">
        <v>399</v>
      </c>
      <c r="B197" s="8" t="s">
        <v>400</v>
      </c>
      <c r="C197" s="7">
        <v>400</v>
      </c>
      <c r="D197" s="9">
        <v>24.8</v>
      </c>
      <c r="E197" s="10">
        <f t="shared" si="7"/>
        <v>45</v>
      </c>
      <c r="F197" s="10">
        <v>15</v>
      </c>
      <c r="G197" s="10">
        <v>3</v>
      </c>
      <c r="H197" s="9">
        <v>10.4</v>
      </c>
      <c r="I197" s="9">
        <v>9.6</v>
      </c>
      <c r="J197" s="9">
        <v>19.5</v>
      </c>
      <c r="K197" s="9">
        <f>(J197*I197*H197)/1728</f>
        <v>1.1266666666666667</v>
      </c>
    </row>
    <row r="198" spans="1:11" x14ac:dyDescent="0.25">
      <c r="A198" s="6" t="s">
        <v>401</v>
      </c>
      <c r="B198" s="8" t="s">
        <v>402</v>
      </c>
      <c r="C198" s="7">
        <v>2000</v>
      </c>
      <c r="D198" s="9">
        <v>10.59</v>
      </c>
      <c r="E198" s="10">
        <f t="shared" si="7"/>
        <v>54</v>
      </c>
      <c r="F198" s="10">
        <v>9</v>
      </c>
      <c r="G198" s="10">
        <v>6</v>
      </c>
      <c r="H198" s="9">
        <v>14.17</v>
      </c>
      <c r="I198" s="9">
        <v>12.99</v>
      </c>
      <c r="J198" s="9">
        <v>11.81</v>
      </c>
      <c r="K198" s="9">
        <f t="shared" ref="K198:K252" si="9">H198*I198*J198/1728</f>
        <v>1.2580130920138888</v>
      </c>
    </row>
    <row r="199" spans="1:11" x14ac:dyDescent="0.25">
      <c r="A199" s="6" t="s">
        <v>403</v>
      </c>
      <c r="B199" s="8" t="s">
        <v>404</v>
      </c>
      <c r="C199" s="7">
        <v>2000</v>
      </c>
      <c r="D199" s="9">
        <v>14.11</v>
      </c>
      <c r="E199" s="10">
        <f t="shared" si="7"/>
        <v>54</v>
      </c>
      <c r="F199" s="10">
        <v>9</v>
      </c>
      <c r="G199" s="10">
        <v>6</v>
      </c>
      <c r="H199" s="9">
        <v>14.17</v>
      </c>
      <c r="I199" s="9">
        <v>11.22</v>
      </c>
      <c r="J199" s="9">
        <v>11.81</v>
      </c>
      <c r="K199" s="9">
        <f t="shared" si="9"/>
        <v>1.0865979131944445</v>
      </c>
    </row>
    <row r="200" spans="1:11" x14ac:dyDescent="0.25">
      <c r="A200" s="6" t="s">
        <v>405</v>
      </c>
      <c r="B200" s="8" t="s">
        <v>406</v>
      </c>
      <c r="C200" s="7">
        <v>2000</v>
      </c>
      <c r="D200" s="9">
        <v>15.88</v>
      </c>
      <c r="E200" s="10">
        <f t="shared" si="7"/>
        <v>54</v>
      </c>
      <c r="F200" s="10">
        <v>9</v>
      </c>
      <c r="G200" s="10">
        <v>6</v>
      </c>
      <c r="H200" s="9">
        <v>14.17</v>
      </c>
      <c r="I200" s="9">
        <v>13.78</v>
      </c>
      <c r="J200" s="9">
        <v>11.81</v>
      </c>
      <c r="K200" s="9">
        <f t="shared" si="9"/>
        <v>1.3345204317129629</v>
      </c>
    </row>
    <row r="201" spans="1:11" x14ac:dyDescent="0.25">
      <c r="A201" s="6" t="s">
        <v>407</v>
      </c>
      <c r="B201" s="8" t="s">
        <v>408</v>
      </c>
      <c r="C201" s="7">
        <v>2000</v>
      </c>
      <c r="D201" s="9">
        <v>6.4</v>
      </c>
      <c r="E201" s="10">
        <f t="shared" si="7"/>
        <v>54</v>
      </c>
      <c r="F201" s="10">
        <v>9</v>
      </c>
      <c r="G201" s="10">
        <v>6</v>
      </c>
      <c r="H201" s="9">
        <v>14.96</v>
      </c>
      <c r="I201" s="9">
        <v>12.01</v>
      </c>
      <c r="J201" s="9">
        <v>12.4</v>
      </c>
      <c r="K201" s="9">
        <f t="shared" si="9"/>
        <v>1.2892957407407408</v>
      </c>
    </row>
    <row r="202" spans="1:11" x14ac:dyDescent="0.25">
      <c r="A202" s="6" t="s">
        <v>409</v>
      </c>
      <c r="B202" s="8" t="s">
        <v>410</v>
      </c>
      <c r="C202" s="7">
        <v>500</v>
      </c>
      <c r="D202" s="9">
        <v>32.583987999999998</v>
      </c>
      <c r="E202" s="10">
        <f t="shared" si="7"/>
        <v>32</v>
      </c>
      <c r="F202" s="10">
        <v>8</v>
      </c>
      <c r="G202" s="10">
        <v>4</v>
      </c>
      <c r="H202" s="9">
        <v>16.899999999999999</v>
      </c>
      <c r="I202" s="9">
        <v>16.899999999999999</v>
      </c>
      <c r="J202" s="9">
        <v>11</v>
      </c>
      <c r="K202" s="9">
        <f t="shared" si="9"/>
        <v>1.8181192129629626</v>
      </c>
    </row>
    <row r="203" spans="1:11" x14ac:dyDescent="0.25">
      <c r="A203" s="6" t="s">
        <v>411</v>
      </c>
      <c r="B203" s="8" t="s">
        <v>412</v>
      </c>
      <c r="C203" s="7">
        <v>150</v>
      </c>
      <c r="D203" s="9">
        <v>9</v>
      </c>
      <c r="E203" s="10">
        <f t="shared" si="7"/>
        <v>60</v>
      </c>
      <c r="F203" s="10">
        <v>12</v>
      </c>
      <c r="G203" s="10">
        <v>5</v>
      </c>
      <c r="H203" s="9">
        <v>17.2</v>
      </c>
      <c r="I203" s="9">
        <v>8</v>
      </c>
      <c r="J203" s="9">
        <v>12.2</v>
      </c>
      <c r="K203" s="9">
        <f t="shared" si="9"/>
        <v>0.97148148148148139</v>
      </c>
    </row>
    <row r="204" spans="1:11" x14ac:dyDescent="0.25">
      <c r="A204" s="6" t="s">
        <v>413</v>
      </c>
      <c r="B204" s="8" t="s">
        <v>414</v>
      </c>
      <c r="C204" s="7">
        <v>150</v>
      </c>
      <c r="D204" s="9">
        <v>12.1</v>
      </c>
      <c r="E204" s="10">
        <f t="shared" si="7"/>
        <v>55</v>
      </c>
      <c r="F204" s="10">
        <v>11</v>
      </c>
      <c r="G204" s="10">
        <v>5</v>
      </c>
      <c r="H204" s="9">
        <v>20.5</v>
      </c>
      <c r="I204" s="9">
        <v>8</v>
      </c>
      <c r="J204" s="9">
        <v>14.2</v>
      </c>
      <c r="K204" s="9">
        <f t="shared" si="9"/>
        <v>1.347685185185185</v>
      </c>
    </row>
    <row r="205" spans="1:11" x14ac:dyDescent="0.25">
      <c r="A205" s="6" t="s">
        <v>415</v>
      </c>
      <c r="B205" s="8" t="s">
        <v>416</v>
      </c>
      <c r="C205" s="7">
        <v>150</v>
      </c>
      <c r="D205" s="9">
        <v>22.7</v>
      </c>
      <c r="E205" s="10">
        <f t="shared" si="7"/>
        <v>30</v>
      </c>
      <c r="F205" s="10">
        <v>10</v>
      </c>
      <c r="G205" s="10">
        <v>3</v>
      </c>
      <c r="H205" s="9">
        <v>17.100000000000001</v>
      </c>
      <c r="I205" s="9">
        <v>9.3000000000000007</v>
      </c>
      <c r="J205" s="9">
        <v>26.7</v>
      </c>
      <c r="K205" s="9">
        <f t="shared" si="9"/>
        <v>2.4572343750000005</v>
      </c>
    </row>
    <row r="206" spans="1:11" x14ac:dyDescent="0.25">
      <c r="A206" s="6" t="s">
        <v>417</v>
      </c>
      <c r="B206" s="8" t="s">
        <v>418</v>
      </c>
      <c r="C206" s="7">
        <v>300</v>
      </c>
      <c r="D206" s="9">
        <v>10.65</v>
      </c>
      <c r="E206" s="10">
        <f t="shared" si="7"/>
        <v>35</v>
      </c>
      <c r="F206" s="10">
        <v>7</v>
      </c>
      <c r="G206" s="10">
        <v>5</v>
      </c>
      <c r="H206" s="9">
        <v>18.5</v>
      </c>
      <c r="I206" s="9">
        <v>12.5</v>
      </c>
      <c r="J206" s="9">
        <v>15.5</v>
      </c>
      <c r="K206" s="9">
        <f t="shared" si="9"/>
        <v>2.0742910879629628</v>
      </c>
    </row>
    <row r="207" spans="1:11" x14ac:dyDescent="0.25">
      <c r="A207" s="6" t="s">
        <v>419</v>
      </c>
      <c r="B207" s="8" t="s">
        <v>420</v>
      </c>
      <c r="C207" s="7">
        <v>300</v>
      </c>
      <c r="D207" s="9">
        <v>12.3</v>
      </c>
      <c r="E207" s="10">
        <f t="shared" si="7"/>
        <v>30</v>
      </c>
      <c r="F207" s="10">
        <v>6</v>
      </c>
      <c r="G207" s="10">
        <v>5</v>
      </c>
      <c r="H207" s="9">
        <v>22.5</v>
      </c>
      <c r="I207" s="9">
        <v>12.5</v>
      </c>
      <c r="J207" s="9">
        <v>15.5</v>
      </c>
      <c r="K207" s="9">
        <f t="shared" si="9"/>
        <v>2.5227864583333335</v>
      </c>
    </row>
    <row r="208" spans="1:11" x14ac:dyDescent="0.25">
      <c r="A208" s="6" t="s">
        <v>421</v>
      </c>
      <c r="B208" s="8" t="s">
        <v>422</v>
      </c>
      <c r="C208" s="7">
        <v>200</v>
      </c>
      <c r="D208" s="9">
        <v>12.45</v>
      </c>
      <c r="E208" s="10">
        <f t="shared" si="7"/>
        <v>30</v>
      </c>
      <c r="F208" s="10">
        <v>6</v>
      </c>
      <c r="G208" s="10">
        <v>5</v>
      </c>
      <c r="H208" s="9">
        <v>19.5</v>
      </c>
      <c r="I208" s="9">
        <v>15.5</v>
      </c>
      <c r="J208" s="9">
        <v>14.5</v>
      </c>
      <c r="K208" s="9">
        <f t="shared" si="9"/>
        <v>2.5362413194444446</v>
      </c>
    </row>
    <row r="209" spans="1:11" x14ac:dyDescent="0.25">
      <c r="A209" s="6" t="s">
        <v>423</v>
      </c>
      <c r="B209" s="8" t="s">
        <v>424</v>
      </c>
      <c r="C209" s="7">
        <v>200</v>
      </c>
      <c r="D209" s="9">
        <v>13.6</v>
      </c>
      <c r="E209" s="10">
        <f t="shared" si="7"/>
        <v>30</v>
      </c>
      <c r="F209" s="10">
        <v>6</v>
      </c>
      <c r="G209" s="10">
        <v>5</v>
      </c>
      <c r="H209" s="9">
        <v>20.5</v>
      </c>
      <c r="I209" s="9">
        <v>15.5</v>
      </c>
      <c r="J209" s="9">
        <v>16.5</v>
      </c>
      <c r="K209" s="9">
        <f t="shared" si="9"/>
        <v>3.0340711805555554</v>
      </c>
    </row>
    <row r="210" spans="1:11" x14ac:dyDescent="0.25">
      <c r="A210" s="6" t="s">
        <v>425</v>
      </c>
      <c r="B210" s="8" t="s">
        <v>426</v>
      </c>
      <c r="C210" s="7">
        <v>200</v>
      </c>
      <c r="D210" s="9">
        <v>17.3</v>
      </c>
      <c r="E210" s="10">
        <f t="shared" si="7"/>
        <v>24</v>
      </c>
      <c r="F210" s="10">
        <v>6</v>
      </c>
      <c r="G210" s="10">
        <v>4</v>
      </c>
      <c r="H210" s="9">
        <v>20</v>
      </c>
      <c r="I210" s="9">
        <v>18.5</v>
      </c>
      <c r="J210" s="9">
        <v>16</v>
      </c>
      <c r="K210" s="9">
        <f t="shared" si="9"/>
        <v>3.425925925925926</v>
      </c>
    </row>
    <row r="211" spans="1:11" x14ac:dyDescent="0.25">
      <c r="A211" s="6" t="s">
        <v>427</v>
      </c>
      <c r="B211" s="8" t="s">
        <v>428</v>
      </c>
      <c r="C211" s="7">
        <v>200</v>
      </c>
      <c r="D211" s="9">
        <v>19</v>
      </c>
      <c r="E211" s="10">
        <f t="shared" si="7"/>
        <v>20</v>
      </c>
      <c r="F211" s="10">
        <v>4</v>
      </c>
      <c r="G211" s="10">
        <v>5</v>
      </c>
      <c r="H211" s="9">
        <v>21</v>
      </c>
      <c r="I211" s="9">
        <v>19</v>
      </c>
      <c r="J211" s="9">
        <v>16</v>
      </c>
      <c r="K211" s="9">
        <f t="shared" si="9"/>
        <v>3.6944444444444446</v>
      </c>
    </row>
    <row r="212" spans="1:11" x14ac:dyDescent="0.25">
      <c r="A212" s="6" t="s">
        <v>429</v>
      </c>
      <c r="B212" s="8" t="s">
        <v>430</v>
      </c>
      <c r="C212" s="7">
        <v>300</v>
      </c>
      <c r="D212" s="9">
        <v>10.3</v>
      </c>
      <c r="E212" s="10">
        <f t="shared" si="7"/>
        <v>35</v>
      </c>
      <c r="F212" s="10">
        <v>7</v>
      </c>
      <c r="G212" s="10">
        <v>5</v>
      </c>
      <c r="H212" s="9">
        <v>18</v>
      </c>
      <c r="I212" s="9">
        <v>12.5</v>
      </c>
      <c r="J212" s="9">
        <v>15.5</v>
      </c>
      <c r="K212" s="9">
        <f t="shared" si="9"/>
        <v>2.0182291666666665</v>
      </c>
    </row>
    <row r="213" spans="1:11" x14ac:dyDescent="0.25">
      <c r="A213" s="6" t="s">
        <v>431</v>
      </c>
      <c r="B213" s="8" t="s">
        <v>432</v>
      </c>
      <c r="C213" s="7">
        <v>500</v>
      </c>
      <c r="D213" s="9">
        <v>13.45</v>
      </c>
      <c r="E213" s="10">
        <f t="shared" ref="E213:E233" si="10">F213*G213</f>
        <v>32</v>
      </c>
      <c r="F213" s="10">
        <v>8</v>
      </c>
      <c r="G213" s="10">
        <v>4</v>
      </c>
      <c r="H213" s="9">
        <v>24.21</v>
      </c>
      <c r="I213" s="9">
        <v>10.039999999999999</v>
      </c>
      <c r="J213" s="9">
        <v>16.14</v>
      </c>
      <c r="K213" s="9">
        <f t="shared" si="9"/>
        <v>2.2703263750000002</v>
      </c>
    </row>
    <row r="214" spans="1:11" x14ac:dyDescent="0.25">
      <c r="A214" s="6" t="s">
        <v>433</v>
      </c>
      <c r="B214" s="8" t="s">
        <v>434</v>
      </c>
      <c r="C214" s="7">
        <v>500</v>
      </c>
      <c r="D214" s="9">
        <v>15.44</v>
      </c>
      <c r="E214" s="10">
        <f t="shared" si="10"/>
        <v>32</v>
      </c>
      <c r="F214" s="10">
        <v>8</v>
      </c>
      <c r="G214" s="10">
        <v>4</v>
      </c>
      <c r="H214" s="9">
        <v>24.21</v>
      </c>
      <c r="I214" s="9">
        <v>10.039999999999999</v>
      </c>
      <c r="J214" s="9">
        <v>16.54</v>
      </c>
      <c r="K214" s="9">
        <f t="shared" si="9"/>
        <v>2.326592208333333</v>
      </c>
    </row>
    <row r="215" spans="1:11" x14ac:dyDescent="0.25">
      <c r="A215" s="6" t="s">
        <v>435</v>
      </c>
      <c r="B215" s="8" t="s">
        <v>436</v>
      </c>
      <c r="C215" s="7">
        <v>500</v>
      </c>
      <c r="D215" s="9">
        <v>23.15</v>
      </c>
      <c r="E215" s="10">
        <f t="shared" si="10"/>
        <v>32</v>
      </c>
      <c r="F215" s="10">
        <v>8</v>
      </c>
      <c r="G215" s="10">
        <v>4</v>
      </c>
      <c r="H215" s="9">
        <v>24.21</v>
      </c>
      <c r="I215" s="9">
        <v>10.039999999999999</v>
      </c>
      <c r="J215" s="9">
        <v>21.06</v>
      </c>
      <c r="K215" s="9">
        <f t="shared" si="9"/>
        <v>2.9623961250000002</v>
      </c>
    </row>
    <row r="216" spans="1:11" x14ac:dyDescent="0.25">
      <c r="A216" s="6" t="s">
        <v>437</v>
      </c>
      <c r="B216" s="8" t="s">
        <v>438</v>
      </c>
      <c r="C216" s="7">
        <v>2000</v>
      </c>
      <c r="D216" s="9">
        <v>23.81</v>
      </c>
      <c r="E216" s="10">
        <f t="shared" si="10"/>
        <v>36</v>
      </c>
      <c r="F216" s="10">
        <v>9</v>
      </c>
      <c r="G216" s="10">
        <v>4</v>
      </c>
      <c r="H216" s="9">
        <v>15.67</v>
      </c>
      <c r="I216" s="9">
        <v>12.6</v>
      </c>
      <c r="J216" s="9">
        <v>20.079999999999998</v>
      </c>
      <c r="K216" s="9">
        <f t="shared" si="9"/>
        <v>2.2943491666666667</v>
      </c>
    </row>
    <row r="217" spans="1:11" x14ac:dyDescent="0.25">
      <c r="A217" s="6" t="s">
        <v>439</v>
      </c>
      <c r="B217" s="8" t="s">
        <v>440</v>
      </c>
      <c r="C217" s="7">
        <v>2000</v>
      </c>
      <c r="D217" s="9">
        <v>13.23</v>
      </c>
      <c r="E217" s="10">
        <f t="shared" si="10"/>
        <v>24</v>
      </c>
      <c r="F217" s="10">
        <v>6</v>
      </c>
      <c r="G217" s="10">
        <v>4</v>
      </c>
      <c r="H217" s="9">
        <v>19.88</v>
      </c>
      <c r="I217" s="9">
        <v>16.34</v>
      </c>
      <c r="J217" s="9">
        <v>20.47</v>
      </c>
      <c r="K217" s="9">
        <f t="shared" si="9"/>
        <v>3.8480662175925922</v>
      </c>
    </row>
    <row r="218" spans="1:11" x14ac:dyDescent="0.25">
      <c r="A218" s="6" t="s">
        <v>441</v>
      </c>
      <c r="B218" s="8" t="s">
        <v>442</v>
      </c>
      <c r="C218" s="7">
        <v>500</v>
      </c>
      <c r="D218" s="9">
        <v>10.37</v>
      </c>
      <c r="E218" s="10">
        <f t="shared" si="10"/>
        <v>32</v>
      </c>
      <c r="F218" s="10">
        <v>8</v>
      </c>
      <c r="G218" s="10">
        <v>4</v>
      </c>
      <c r="H218" s="9">
        <v>24.21</v>
      </c>
      <c r="I218" s="9">
        <v>10.039999999999999</v>
      </c>
      <c r="J218" s="9">
        <v>15.35</v>
      </c>
      <c r="K218" s="9">
        <f t="shared" si="9"/>
        <v>2.1592013541666666</v>
      </c>
    </row>
    <row r="219" spans="1:11" x14ac:dyDescent="0.25">
      <c r="A219" s="6" t="s">
        <v>443</v>
      </c>
      <c r="B219" s="8" t="s">
        <v>444</v>
      </c>
      <c r="C219" s="7">
        <v>500</v>
      </c>
      <c r="D219" s="9">
        <v>5.9</v>
      </c>
      <c r="E219" s="10"/>
      <c r="F219" s="10"/>
      <c r="G219" s="10"/>
      <c r="H219" s="9">
        <v>24.2</v>
      </c>
      <c r="I219" s="9">
        <v>10</v>
      </c>
      <c r="J219" s="9">
        <v>10.199999999999999</v>
      </c>
      <c r="K219" s="9">
        <f t="shared" si="9"/>
        <v>1.4284722222222219</v>
      </c>
    </row>
    <row r="220" spans="1:11" x14ac:dyDescent="0.25">
      <c r="A220" s="6" t="s">
        <v>445</v>
      </c>
      <c r="B220" s="8" t="s">
        <v>446</v>
      </c>
      <c r="C220" s="7">
        <v>1000</v>
      </c>
      <c r="D220" s="9">
        <v>12</v>
      </c>
      <c r="E220" s="10">
        <f t="shared" ref="E220:E247" si="11">F220*G220</f>
        <v>88</v>
      </c>
      <c r="F220" s="10">
        <v>11</v>
      </c>
      <c r="G220" s="10">
        <v>8</v>
      </c>
      <c r="H220" s="9">
        <v>14.4</v>
      </c>
      <c r="I220" s="9">
        <v>11</v>
      </c>
      <c r="J220" s="9">
        <v>7.5</v>
      </c>
      <c r="K220" s="9">
        <f t="shared" si="9"/>
        <v>0.6875</v>
      </c>
    </row>
    <row r="221" spans="1:11" x14ac:dyDescent="0.25">
      <c r="A221" s="6" t="s">
        <v>447</v>
      </c>
      <c r="B221" s="8" t="s">
        <v>448</v>
      </c>
      <c r="C221" s="7">
        <v>1000</v>
      </c>
      <c r="D221" s="9">
        <v>14</v>
      </c>
      <c r="E221" s="10">
        <f t="shared" si="11"/>
        <v>77</v>
      </c>
      <c r="F221" s="10">
        <v>11</v>
      </c>
      <c r="G221" s="10">
        <v>7</v>
      </c>
      <c r="H221" s="9">
        <v>14.2</v>
      </c>
      <c r="I221" s="9">
        <v>11.4</v>
      </c>
      <c r="J221" s="9">
        <v>8.6999999999999993</v>
      </c>
      <c r="K221" s="9">
        <f t="shared" si="9"/>
        <v>0.81502083333333319</v>
      </c>
    </row>
    <row r="222" spans="1:11" x14ac:dyDescent="0.25">
      <c r="A222" s="6" t="s">
        <v>449</v>
      </c>
      <c r="B222" s="8" t="s">
        <v>450</v>
      </c>
      <c r="C222" s="7">
        <v>1000</v>
      </c>
      <c r="D222" s="9">
        <v>14</v>
      </c>
      <c r="E222" s="10">
        <f t="shared" si="11"/>
        <v>66</v>
      </c>
      <c r="F222" s="10">
        <v>11</v>
      </c>
      <c r="G222" s="10">
        <v>6</v>
      </c>
      <c r="H222" s="9">
        <v>14.2</v>
      </c>
      <c r="I222" s="9">
        <v>11.8</v>
      </c>
      <c r="J222" s="9">
        <v>10</v>
      </c>
      <c r="K222" s="9">
        <f t="shared" si="9"/>
        <v>0.96967592592592589</v>
      </c>
    </row>
    <row r="223" spans="1:11" x14ac:dyDescent="0.25">
      <c r="A223" s="6" t="s">
        <v>451</v>
      </c>
      <c r="B223" s="8" t="s">
        <v>452</v>
      </c>
      <c r="C223" s="7">
        <v>250</v>
      </c>
      <c r="D223" s="9">
        <v>13</v>
      </c>
      <c r="E223" s="10">
        <f t="shared" si="11"/>
        <v>54</v>
      </c>
      <c r="F223" s="10">
        <v>9</v>
      </c>
      <c r="G223" s="10">
        <v>6</v>
      </c>
      <c r="H223" s="9">
        <v>16.100000000000001</v>
      </c>
      <c r="I223" s="9">
        <v>13</v>
      </c>
      <c r="J223" s="9">
        <v>11.2</v>
      </c>
      <c r="K223" s="9">
        <f t="shared" si="9"/>
        <v>1.3565740740740739</v>
      </c>
    </row>
    <row r="224" spans="1:11" x14ac:dyDescent="0.25">
      <c r="A224" s="6" t="s">
        <v>453</v>
      </c>
      <c r="B224" s="8" t="s">
        <v>454</v>
      </c>
      <c r="C224" s="7">
        <v>1000</v>
      </c>
      <c r="D224" s="9">
        <v>10.8</v>
      </c>
      <c r="E224" s="10">
        <f t="shared" si="11"/>
        <v>108</v>
      </c>
      <c r="F224" s="10">
        <v>18</v>
      </c>
      <c r="G224" s="10">
        <v>6</v>
      </c>
      <c r="H224" s="9">
        <v>11.8</v>
      </c>
      <c r="I224" s="9">
        <v>7.3</v>
      </c>
      <c r="J224" s="9">
        <v>8.1</v>
      </c>
      <c r="K224" s="9">
        <f t="shared" si="9"/>
        <v>0.40378124999999998</v>
      </c>
    </row>
    <row r="225" spans="1:11" x14ac:dyDescent="0.25">
      <c r="A225" s="6" t="s">
        <v>455</v>
      </c>
      <c r="B225" s="8" t="s">
        <v>456</v>
      </c>
      <c r="C225" s="7">
        <v>1000</v>
      </c>
      <c r="D225" s="9">
        <v>10.8</v>
      </c>
      <c r="E225" s="10">
        <f t="shared" si="11"/>
        <v>108</v>
      </c>
      <c r="F225" s="10">
        <v>18</v>
      </c>
      <c r="G225" s="10">
        <v>6</v>
      </c>
      <c r="H225" s="9">
        <v>11.8</v>
      </c>
      <c r="I225" s="9">
        <v>7.3</v>
      </c>
      <c r="J225" s="9">
        <v>8.1</v>
      </c>
      <c r="K225" s="9">
        <f t="shared" si="9"/>
        <v>0.40378124999999998</v>
      </c>
    </row>
    <row r="226" spans="1:11" x14ac:dyDescent="0.25">
      <c r="A226" s="6" t="s">
        <v>457</v>
      </c>
      <c r="B226" s="8" t="s">
        <v>458</v>
      </c>
      <c r="C226" s="7">
        <v>1000</v>
      </c>
      <c r="D226" s="9">
        <v>10.8</v>
      </c>
      <c r="E226" s="10">
        <f t="shared" si="11"/>
        <v>108</v>
      </c>
      <c r="F226" s="10">
        <v>18</v>
      </c>
      <c r="G226" s="10">
        <v>6</v>
      </c>
      <c r="H226" s="9">
        <v>11.8</v>
      </c>
      <c r="I226" s="9">
        <v>7.3</v>
      </c>
      <c r="J226" s="9">
        <v>8.1</v>
      </c>
      <c r="K226" s="9">
        <f t="shared" si="9"/>
        <v>0.40378124999999998</v>
      </c>
    </row>
    <row r="227" spans="1:11" x14ac:dyDescent="0.25">
      <c r="A227" s="6" t="s">
        <v>459</v>
      </c>
      <c r="B227" s="8" t="s">
        <v>460</v>
      </c>
      <c r="C227" s="7">
        <v>1000</v>
      </c>
      <c r="D227" s="9">
        <v>10.8</v>
      </c>
      <c r="E227" s="10">
        <f t="shared" si="11"/>
        <v>108</v>
      </c>
      <c r="F227" s="10">
        <v>18</v>
      </c>
      <c r="G227" s="10">
        <v>6</v>
      </c>
      <c r="H227" s="9">
        <v>11.8</v>
      </c>
      <c r="I227" s="9">
        <v>7.3</v>
      </c>
      <c r="J227" s="9">
        <v>8.1</v>
      </c>
      <c r="K227" s="9">
        <f t="shared" si="9"/>
        <v>0.40378124999999998</v>
      </c>
    </row>
    <row r="228" spans="1:11" x14ac:dyDescent="0.25">
      <c r="A228" s="6" t="s">
        <v>461</v>
      </c>
      <c r="B228" s="8" t="s">
        <v>462</v>
      </c>
      <c r="C228" s="7">
        <v>1000</v>
      </c>
      <c r="D228" s="9">
        <v>9.9</v>
      </c>
      <c r="E228" s="10">
        <f t="shared" si="11"/>
        <v>126</v>
      </c>
      <c r="F228" s="10">
        <v>18</v>
      </c>
      <c r="G228" s="10">
        <v>7</v>
      </c>
      <c r="H228" s="9">
        <v>13.4</v>
      </c>
      <c r="I228" s="9">
        <v>7.9</v>
      </c>
      <c r="J228" s="9">
        <v>7.7</v>
      </c>
      <c r="K228" s="9">
        <f t="shared" si="9"/>
        <v>0.47171412037037042</v>
      </c>
    </row>
    <row r="229" spans="1:11" x14ac:dyDescent="0.25">
      <c r="A229" s="6" t="s">
        <v>463</v>
      </c>
      <c r="B229" s="8" t="s">
        <v>464</v>
      </c>
      <c r="C229" s="7">
        <v>1000</v>
      </c>
      <c r="D229" s="9">
        <v>11.1</v>
      </c>
      <c r="E229" s="10">
        <f t="shared" si="11"/>
        <v>108</v>
      </c>
      <c r="F229" s="10">
        <v>18</v>
      </c>
      <c r="G229" s="10">
        <v>6</v>
      </c>
      <c r="H229" s="9">
        <v>12.6</v>
      </c>
      <c r="I229" s="9">
        <v>8.1</v>
      </c>
      <c r="J229" s="9">
        <v>9.8000000000000007</v>
      </c>
      <c r="K229" s="9">
        <f t="shared" si="9"/>
        <v>0.57881249999999995</v>
      </c>
    </row>
    <row r="230" spans="1:11" x14ac:dyDescent="0.25">
      <c r="A230" s="6" t="s">
        <v>465</v>
      </c>
      <c r="B230" s="8" t="s">
        <v>466</v>
      </c>
      <c r="C230" s="7">
        <v>1000</v>
      </c>
      <c r="D230" s="9">
        <v>11.1</v>
      </c>
      <c r="E230" s="10">
        <f t="shared" si="11"/>
        <v>108</v>
      </c>
      <c r="F230" s="10">
        <v>18</v>
      </c>
      <c r="G230" s="10">
        <v>6</v>
      </c>
      <c r="H230" s="9">
        <v>12.6</v>
      </c>
      <c r="I230" s="9">
        <v>8.1</v>
      </c>
      <c r="J230" s="9">
        <v>9.8000000000000007</v>
      </c>
      <c r="K230" s="9">
        <f t="shared" si="9"/>
        <v>0.57881249999999995</v>
      </c>
    </row>
    <row r="231" spans="1:11" x14ac:dyDescent="0.25">
      <c r="A231" s="6" t="s">
        <v>467</v>
      </c>
      <c r="B231" s="8" t="s">
        <v>468</v>
      </c>
      <c r="C231" s="7">
        <v>1000</v>
      </c>
      <c r="D231" s="9">
        <v>11.1</v>
      </c>
      <c r="E231" s="10">
        <f t="shared" si="11"/>
        <v>108</v>
      </c>
      <c r="F231" s="10">
        <v>18</v>
      </c>
      <c r="G231" s="10">
        <v>6</v>
      </c>
      <c r="H231" s="9">
        <v>12.6</v>
      </c>
      <c r="I231" s="9">
        <v>8.1</v>
      </c>
      <c r="J231" s="9">
        <v>9.8000000000000007</v>
      </c>
      <c r="K231" s="9">
        <f t="shared" si="9"/>
        <v>0.57881249999999995</v>
      </c>
    </row>
    <row r="232" spans="1:11" x14ac:dyDescent="0.25">
      <c r="A232" s="6" t="s">
        <v>469</v>
      </c>
      <c r="B232" s="8" t="s">
        <v>470</v>
      </c>
      <c r="C232" s="7">
        <v>1000</v>
      </c>
      <c r="D232" s="9">
        <v>11.1</v>
      </c>
      <c r="E232" s="10">
        <f t="shared" si="11"/>
        <v>108</v>
      </c>
      <c r="F232" s="10">
        <v>18</v>
      </c>
      <c r="G232" s="10">
        <v>6</v>
      </c>
      <c r="H232" s="9">
        <v>12.6</v>
      </c>
      <c r="I232" s="9">
        <v>8.1</v>
      </c>
      <c r="J232" s="9">
        <v>9.8000000000000007</v>
      </c>
      <c r="K232" s="9">
        <f t="shared" si="9"/>
        <v>0.57881249999999995</v>
      </c>
    </row>
    <row r="233" spans="1:11" x14ac:dyDescent="0.25">
      <c r="A233" s="6" t="s">
        <v>471</v>
      </c>
      <c r="B233" s="8" t="s">
        <v>472</v>
      </c>
      <c r="C233" s="7">
        <v>1000</v>
      </c>
      <c r="D233" s="9">
        <v>12.6</v>
      </c>
      <c r="E233" s="10">
        <f t="shared" si="11"/>
        <v>100</v>
      </c>
      <c r="F233" s="10">
        <v>20</v>
      </c>
      <c r="G233" s="10">
        <v>5</v>
      </c>
      <c r="H233" s="9">
        <v>12</v>
      </c>
      <c r="I233" s="9">
        <v>8</v>
      </c>
      <c r="J233" s="9">
        <v>10.6</v>
      </c>
      <c r="K233" s="9">
        <f t="shared" si="9"/>
        <v>0.5888888888888888</v>
      </c>
    </row>
    <row r="234" spans="1:11" x14ac:dyDescent="0.25">
      <c r="A234" s="6" t="s">
        <v>473</v>
      </c>
      <c r="B234" s="8" t="s">
        <v>474</v>
      </c>
      <c r="C234" s="7">
        <v>250</v>
      </c>
      <c r="D234" s="9">
        <v>10</v>
      </c>
      <c r="E234" s="10">
        <f t="shared" si="11"/>
        <v>54</v>
      </c>
      <c r="F234" s="10">
        <v>9</v>
      </c>
      <c r="G234" s="10">
        <v>6</v>
      </c>
      <c r="H234" s="9">
        <v>15.7</v>
      </c>
      <c r="I234" s="9">
        <v>13</v>
      </c>
      <c r="J234" s="9">
        <v>9.4</v>
      </c>
      <c r="K234" s="9">
        <f t="shared" si="9"/>
        <v>1.1102662037037037</v>
      </c>
    </row>
    <row r="235" spans="1:11" x14ac:dyDescent="0.25">
      <c r="A235" s="6" t="s">
        <v>475</v>
      </c>
      <c r="B235" s="8" t="s">
        <v>476</v>
      </c>
      <c r="C235" s="7">
        <v>2000</v>
      </c>
      <c r="D235" s="9">
        <v>6.1</v>
      </c>
      <c r="E235" s="10">
        <f t="shared" si="11"/>
        <v>112</v>
      </c>
      <c r="F235" s="10">
        <v>16</v>
      </c>
      <c r="G235" s="10">
        <v>7</v>
      </c>
      <c r="H235" s="9">
        <v>11.8</v>
      </c>
      <c r="I235" s="9">
        <v>9.4</v>
      </c>
      <c r="J235" s="9">
        <v>7.1</v>
      </c>
      <c r="K235" s="9">
        <f t="shared" si="9"/>
        <v>0.45574768518518521</v>
      </c>
    </row>
    <row r="236" spans="1:11" x14ac:dyDescent="0.25">
      <c r="A236" s="6" t="s">
        <v>477</v>
      </c>
      <c r="B236" s="8" t="s">
        <v>478</v>
      </c>
      <c r="C236" s="7">
        <v>1000</v>
      </c>
      <c r="D236" s="9">
        <v>10.7</v>
      </c>
      <c r="E236" s="10">
        <f t="shared" si="11"/>
        <v>78</v>
      </c>
      <c r="F236" s="10">
        <v>13</v>
      </c>
      <c r="G236" s="10">
        <v>6</v>
      </c>
      <c r="H236" s="9">
        <v>14.2</v>
      </c>
      <c r="I236" s="9">
        <v>7.8</v>
      </c>
      <c r="J236" s="9">
        <v>7.3</v>
      </c>
      <c r="K236" s="9">
        <f t="shared" si="9"/>
        <v>0.46790972222222216</v>
      </c>
    </row>
    <row r="237" spans="1:11" x14ac:dyDescent="0.25">
      <c r="A237" s="6" t="s">
        <v>479</v>
      </c>
      <c r="B237" s="8" t="s">
        <v>480</v>
      </c>
      <c r="C237" s="7">
        <v>1000</v>
      </c>
      <c r="D237" s="9">
        <v>10.7</v>
      </c>
      <c r="E237" s="10">
        <f t="shared" si="11"/>
        <v>78</v>
      </c>
      <c r="F237" s="10">
        <v>13</v>
      </c>
      <c r="G237" s="10">
        <v>6</v>
      </c>
      <c r="H237" s="9">
        <v>14.2</v>
      </c>
      <c r="I237" s="9">
        <v>7.8</v>
      </c>
      <c r="J237" s="9">
        <v>7.3</v>
      </c>
      <c r="K237" s="9">
        <f t="shared" si="9"/>
        <v>0.46790972222222216</v>
      </c>
    </row>
    <row r="238" spans="1:11" x14ac:dyDescent="0.25">
      <c r="A238" s="6" t="s">
        <v>481</v>
      </c>
      <c r="B238" s="8" t="s">
        <v>482</v>
      </c>
      <c r="C238" s="7">
        <v>1000</v>
      </c>
      <c r="D238" s="9">
        <v>10.7</v>
      </c>
      <c r="E238" s="10">
        <f t="shared" si="11"/>
        <v>78</v>
      </c>
      <c r="F238" s="10">
        <v>13</v>
      </c>
      <c r="G238" s="10">
        <v>6</v>
      </c>
      <c r="H238" s="9">
        <v>14.2</v>
      </c>
      <c r="I238" s="9">
        <v>7.8</v>
      </c>
      <c r="J238" s="9">
        <v>7.3</v>
      </c>
      <c r="K238" s="9">
        <f t="shared" si="9"/>
        <v>0.46790972222222216</v>
      </c>
    </row>
    <row r="239" spans="1:11" x14ac:dyDescent="0.25">
      <c r="A239" s="6" t="s">
        <v>483</v>
      </c>
      <c r="B239" s="8" t="s">
        <v>484</v>
      </c>
      <c r="C239" s="7">
        <v>1000</v>
      </c>
      <c r="D239" s="9">
        <v>10.7</v>
      </c>
      <c r="E239" s="10">
        <f t="shared" si="11"/>
        <v>78</v>
      </c>
      <c r="F239" s="10">
        <v>13</v>
      </c>
      <c r="G239" s="10">
        <v>6</v>
      </c>
      <c r="H239" s="9">
        <v>14.2</v>
      </c>
      <c r="I239" s="9">
        <v>7.8</v>
      </c>
      <c r="J239" s="9">
        <v>7.3</v>
      </c>
      <c r="K239" s="9">
        <f t="shared" si="9"/>
        <v>0.46790972222222216</v>
      </c>
    </row>
    <row r="240" spans="1:11" x14ac:dyDescent="0.25">
      <c r="A240" s="6" t="s">
        <v>485</v>
      </c>
      <c r="B240" s="8" t="s">
        <v>486</v>
      </c>
      <c r="C240" s="7">
        <v>750</v>
      </c>
      <c r="D240" s="9">
        <v>10.7</v>
      </c>
      <c r="E240" s="10">
        <f t="shared" si="11"/>
        <v>72</v>
      </c>
      <c r="F240" s="10">
        <v>9</v>
      </c>
      <c r="G240" s="10">
        <v>8</v>
      </c>
      <c r="H240" s="9">
        <v>16</v>
      </c>
      <c r="I240" s="9">
        <v>13</v>
      </c>
      <c r="J240" s="9">
        <v>7.9</v>
      </c>
      <c r="K240" s="9">
        <f t="shared" si="9"/>
        <v>0.95092592592592595</v>
      </c>
    </row>
    <row r="241" spans="1:11" x14ac:dyDescent="0.25">
      <c r="A241" s="6" t="s">
        <v>487</v>
      </c>
      <c r="B241" s="8" t="s">
        <v>488</v>
      </c>
      <c r="C241" s="7">
        <v>750</v>
      </c>
      <c r="D241" s="9">
        <v>11.5</v>
      </c>
      <c r="E241" s="10">
        <f t="shared" si="11"/>
        <v>45</v>
      </c>
      <c r="F241" s="10">
        <v>9</v>
      </c>
      <c r="G241" s="10">
        <v>5</v>
      </c>
      <c r="H241" s="9">
        <v>16</v>
      </c>
      <c r="I241" s="9">
        <v>13</v>
      </c>
      <c r="J241" s="9">
        <v>11.8</v>
      </c>
      <c r="K241" s="9">
        <f t="shared" si="9"/>
        <v>1.4203703703703705</v>
      </c>
    </row>
    <row r="242" spans="1:11" x14ac:dyDescent="0.25">
      <c r="A242" s="6" t="s">
        <v>489</v>
      </c>
      <c r="B242" s="8" t="s">
        <v>490</v>
      </c>
      <c r="C242" s="7">
        <v>750</v>
      </c>
      <c r="D242" s="9">
        <v>11.7</v>
      </c>
      <c r="E242" s="10">
        <f t="shared" si="11"/>
        <v>45</v>
      </c>
      <c r="F242" s="10">
        <v>9</v>
      </c>
      <c r="G242" s="10">
        <v>5</v>
      </c>
      <c r="H242" s="9">
        <v>16</v>
      </c>
      <c r="I242" s="9">
        <v>13</v>
      </c>
      <c r="J242" s="9">
        <v>11.8</v>
      </c>
      <c r="K242" s="9">
        <f t="shared" si="9"/>
        <v>1.4203703703703705</v>
      </c>
    </row>
    <row r="243" spans="1:11" x14ac:dyDescent="0.25">
      <c r="A243" s="6" t="s">
        <v>491</v>
      </c>
      <c r="B243" s="8" t="s">
        <v>492</v>
      </c>
      <c r="C243" s="7">
        <v>1000</v>
      </c>
      <c r="D243" s="9">
        <v>10.6</v>
      </c>
      <c r="E243" s="10">
        <f t="shared" si="11"/>
        <v>168</v>
      </c>
      <c r="F243" s="10">
        <v>21</v>
      </c>
      <c r="G243" s="10">
        <v>8</v>
      </c>
      <c r="H243" s="9">
        <v>13.7</v>
      </c>
      <c r="I243" s="9">
        <v>6.6</v>
      </c>
      <c r="J243" s="9">
        <v>7.1</v>
      </c>
      <c r="K243" s="9">
        <f t="shared" si="9"/>
        <v>0.37151736111111106</v>
      </c>
    </row>
    <row r="244" spans="1:11" x14ac:dyDescent="0.25">
      <c r="A244" s="6" t="s">
        <v>493</v>
      </c>
      <c r="B244" s="8" t="s">
        <v>494</v>
      </c>
      <c r="C244" s="7">
        <v>1000</v>
      </c>
      <c r="D244" s="9">
        <v>9.6999999999999993</v>
      </c>
      <c r="E244" s="10">
        <f t="shared" si="11"/>
        <v>117</v>
      </c>
      <c r="F244" s="10">
        <v>13</v>
      </c>
      <c r="G244" s="10">
        <v>9</v>
      </c>
      <c r="H244" s="9">
        <v>15.4</v>
      </c>
      <c r="I244" s="9">
        <v>8.6</v>
      </c>
      <c r="J244" s="9">
        <v>6.6</v>
      </c>
      <c r="K244" s="9">
        <f t="shared" si="9"/>
        <v>0.50584722222222223</v>
      </c>
    </row>
    <row r="245" spans="1:11" x14ac:dyDescent="0.25">
      <c r="A245" s="6" t="s">
        <v>495</v>
      </c>
      <c r="B245" s="8" t="s">
        <v>496</v>
      </c>
      <c r="C245" s="7">
        <v>1000</v>
      </c>
      <c r="D245" s="9">
        <v>9.6</v>
      </c>
      <c r="E245" s="10">
        <f t="shared" si="11"/>
        <v>108</v>
      </c>
      <c r="F245" s="10">
        <v>12</v>
      </c>
      <c r="G245" s="10">
        <v>9</v>
      </c>
      <c r="H245" s="9">
        <v>18.899999999999999</v>
      </c>
      <c r="I245" s="9">
        <v>7.9</v>
      </c>
      <c r="J245" s="9">
        <v>6.6</v>
      </c>
      <c r="K245" s="9">
        <f t="shared" si="9"/>
        <v>0.57028124999999996</v>
      </c>
    </row>
    <row r="246" spans="1:11" x14ac:dyDescent="0.25">
      <c r="A246" s="6" t="s">
        <v>497</v>
      </c>
      <c r="B246" s="8" t="s">
        <v>498</v>
      </c>
      <c r="C246" s="7">
        <v>1000</v>
      </c>
      <c r="D246" s="9">
        <v>10.5</v>
      </c>
      <c r="E246" s="10">
        <f t="shared" si="11"/>
        <v>90</v>
      </c>
      <c r="F246" s="10">
        <v>10</v>
      </c>
      <c r="G246" s="10">
        <v>9</v>
      </c>
      <c r="H246" s="9">
        <v>22</v>
      </c>
      <c r="I246" s="9">
        <v>7.7</v>
      </c>
      <c r="J246" s="9">
        <v>6.3</v>
      </c>
      <c r="K246" s="9">
        <f t="shared" si="9"/>
        <v>0.61760416666666673</v>
      </c>
    </row>
    <row r="247" spans="1:11" x14ac:dyDescent="0.25">
      <c r="A247" s="6" t="s">
        <v>499</v>
      </c>
      <c r="B247" s="8" t="s">
        <v>500</v>
      </c>
      <c r="C247" s="7">
        <v>250</v>
      </c>
      <c r="D247" s="9">
        <v>9.5</v>
      </c>
      <c r="E247" s="10">
        <f t="shared" si="11"/>
        <v>60</v>
      </c>
      <c r="F247" s="10">
        <v>6</v>
      </c>
      <c r="G247" s="10">
        <v>10</v>
      </c>
      <c r="H247" s="9">
        <v>22</v>
      </c>
      <c r="I247" s="9">
        <v>13.2</v>
      </c>
      <c r="J247" s="9">
        <v>6.2</v>
      </c>
      <c r="K247" s="9">
        <f t="shared" si="9"/>
        <v>1.0419444444444446</v>
      </c>
    </row>
    <row r="248" spans="1:11" x14ac:dyDescent="0.25">
      <c r="A248" s="6" t="s">
        <v>501</v>
      </c>
      <c r="B248" s="8" t="s">
        <v>502</v>
      </c>
      <c r="C248" s="7">
        <v>150</v>
      </c>
      <c r="D248" s="9">
        <v>6.6</v>
      </c>
      <c r="E248" s="10"/>
      <c r="F248" s="10"/>
      <c r="G248" s="10"/>
      <c r="H248" s="9">
        <v>19.685039370078741</v>
      </c>
      <c r="I248" s="9">
        <v>16.929133858267718</v>
      </c>
      <c r="J248" s="9">
        <v>5.9055118110236222</v>
      </c>
      <c r="K248" s="9">
        <f t="shared" si="9"/>
        <v>1.1388980017680073</v>
      </c>
    </row>
    <row r="249" spans="1:11" x14ac:dyDescent="0.25">
      <c r="A249" s="6" t="s">
        <v>503</v>
      </c>
      <c r="B249" s="8" t="s">
        <v>504</v>
      </c>
      <c r="C249" s="7">
        <v>150</v>
      </c>
      <c r="D249" s="9">
        <v>10.582010582010582</v>
      </c>
      <c r="E249" s="10">
        <f>F249*G249</f>
        <v>30</v>
      </c>
      <c r="F249" s="10">
        <v>10</v>
      </c>
      <c r="G249" s="10">
        <v>3</v>
      </c>
      <c r="H249" s="9">
        <v>21.3</v>
      </c>
      <c r="I249" s="9">
        <v>21.1</v>
      </c>
      <c r="J249" s="9">
        <v>8</v>
      </c>
      <c r="K249" s="9">
        <f t="shared" si="9"/>
        <v>2.0806944444444446</v>
      </c>
    </row>
    <row r="250" spans="1:11" x14ac:dyDescent="0.25">
      <c r="A250" s="6" t="s">
        <v>505</v>
      </c>
      <c r="B250" s="8" t="s">
        <v>506</v>
      </c>
      <c r="C250" s="7">
        <v>300</v>
      </c>
      <c r="D250" s="9">
        <v>12.1</v>
      </c>
      <c r="E250" s="10">
        <f>F250*G250</f>
        <v>0</v>
      </c>
      <c r="F250" s="10"/>
      <c r="G250" s="10"/>
      <c r="H250" s="9">
        <v>21</v>
      </c>
      <c r="I250" s="9">
        <v>11.2</v>
      </c>
      <c r="J250" s="9">
        <v>14.2</v>
      </c>
      <c r="K250" s="9">
        <f t="shared" si="9"/>
        <v>1.9327777777777777</v>
      </c>
    </row>
    <row r="251" spans="1:11" x14ac:dyDescent="0.25">
      <c r="A251" s="6" t="s">
        <v>505</v>
      </c>
      <c r="B251" s="8" t="s">
        <v>506</v>
      </c>
      <c r="C251" s="7">
        <v>300</v>
      </c>
      <c r="D251" s="9">
        <v>12.1</v>
      </c>
      <c r="E251" s="10">
        <f>F251*G251</f>
        <v>24</v>
      </c>
      <c r="F251" s="10">
        <v>6</v>
      </c>
      <c r="G251" s="10">
        <v>4</v>
      </c>
      <c r="H251" s="9">
        <v>21</v>
      </c>
      <c r="I251" s="9">
        <v>11.2</v>
      </c>
      <c r="J251" s="9">
        <v>14.2</v>
      </c>
      <c r="K251" s="9">
        <f t="shared" si="9"/>
        <v>1.9327777777777777</v>
      </c>
    </row>
    <row r="252" spans="1:11" x14ac:dyDescent="0.25">
      <c r="A252" s="6" t="s">
        <v>507</v>
      </c>
      <c r="B252" s="8" t="s">
        <v>508</v>
      </c>
      <c r="C252" s="7">
        <v>150</v>
      </c>
      <c r="D252" s="9">
        <v>11.022927689594356</v>
      </c>
      <c r="E252" s="10">
        <f>F252*G252</f>
        <v>30</v>
      </c>
      <c r="F252" s="10">
        <v>10</v>
      </c>
      <c r="G252" s="10">
        <v>3</v>
      </c>
      <c r="H252" s="9">
        <v>22.2</v>
      </c>
      <c r="I252" s="9">
        <v>21.3</v>
      </c>
      <c r="J252" s="9">
        <v>8</v>
      </c>
      <c r="K252" s="9">
        <f t="shared" si="9"/>
        <v>2.1891666666666669</v>
      </c>
    </row>
    <row r="253" spans="1:11" x14ac:dyDescent="0.25">
      <c r="A253" s="6" t="s">
        <v>509</v>
      </c>
      <c r="B253" s="8" t="s">
        <v>510</v>
      </c>
      <c r="C253" s="7">
        <v>300</v>
      </c>
      <c r="D253" s="9">
        <v>13.2</v>
      </c>
      <c r="E253" s="10"/>
      <c r="F253" s="10"/>
      <c r="G253" s="10"/>
      <c r="H253" s="9">
        <v>20.9</v>
      </c>
      <c r="I253" s="9">
        <v>13.7</v>
      </c>
      <c r="J253" s="9">
        <v>14.1</v>
      </c>
      <c r="K253" s="9">
        <f>(J253*I253*H253)/1728</f>
        <v>2.3363732638888886</v>
      </c>
    </row>
    <row r="254" spans="1:11" x14ac:dyDescent="0.25">
      <c r="A254" s="6" t="s">
        <v>511</v>
      </c>
      <c r="B254" s="8" t="s">
        <v>512</v>
      </c>
      <c r="C254" s="7">
        <v>150</v>
      </c>
      <c r="D254" s="9">
        <v>13.007054673721342</v>
      </c>
      <c r="E254" s="10">
        <f>F254*G254</f>
        <v>30</v>
      </c>
      <c r="F254" s="10">
        <v>10</v>
      </c>
      <c r="G254" s="10">
        <v>3</v>
      </c>
      <c r="H254" s="9">
        <v>23.7</v>
      </c>
      <c r="I254" s="9">
        <v>21.3</v>
      </c>
      <c r="J254" s="9">
        <v>8</v>
      </c>
      <c r="K254" s="9">
        <f>H254*I254*J254/1728</f>
        <v>2.3370833333333332</v>
      </c>
    </row>
    <row r="255" spans="1:11" x14ac:dyDescent="0.25">
      <c r="A255" s="6" t="s">
        <v>513</v>
      </c>
      <c r="B255" s="8" t="s">
        <v>514</v>
      </c>
      <c r="C255" s="7">
        <v>300</v>
      </c>
      <c r="D255" s="9">
        <v>17.600000000000001</v>
      </c>
      <c r="E255" s="10"/>
      <c r="F255" s="10"/>
      <c r="G255" s="10"/>
      <c r="H255" s="9">
        <v>20.9</v>
      </c>
      <c r="I255" s="9">
        <v>14.9</v>
      </c>
      <c r="J255" s="9">
        <v>14.1</v>
      </c>
      <c r="K255" s="9">
        <f>(J255*I255*H255)/1728</f>
        <v>2.5410190972222217</v>
      </c>
    </row>
    <row r="256" spans="1:11" x14ac:dyDescent="0.25">
      <c r="A256" s="6" t="s">
        <v>515</v>
      </c>
      <c r="B256" s="8" t="s">
        <v>516</v>
      </c>
      <c r="C256" s="7">
        <v>300</v>
      </c>
      <c r="D256" s="9">
        <v>9.1999999999999993</v>
      </c>
      <c r="E256" s="10"/>
      <c r="F256" s="10"/>
      <c r="G256" s="10"/>
      <c r="H256" s="9">
        <v>21.6</v>
      </c>
      <c r="I256" s="9">
        <v>10.3</v>
      </c>
      <c r="J256" s="9">
        <v>14.8</v>
      </c>
      <c r="K256" s="9">
        <f>(J256*I256*H256)/1728</f>
        <v>1.9055000000000004</v>
      </c>
    </row>
    <row r="257" spans="1:11" x14ac:dyDescent="0.25">
      <c r="A257" s="6" t="s">
        <v>517</v>
      </c>
      <c r="B257" s="8" t="s">
        <v>518</v>
      </c>
      <c r="C257" s="7">
        <v>400</v>
      </c>
      <c r="D257" s="9">
        <v>26.1</v>
      </c>
      <c r="E257" s="10">
        <f t="shared" ref="E257:E273" si="12">F257*G257</f>
        <v>45</v>
      </c>
      <c r="F257" s="10">
        <v>15</v>
      </c>
      <c r="G257" s="10">
        <v>3</v>
      </c>
      <c r="H257" s="9">
        <v>16.100000000000001</v>
      </c>
      <c r="I257" s="9">
        <v>9.6</v>
      </c>
      <c r="J257" s="9">
        <v>19.100000000000001</v>
      </c>
      <c r="K257" s="9">
        <f>H257*I257*J257/1728</f>
        <v>1.7083888888888892</v>
      </c>
    </row>
    <row r="258" spans="1:11" x14ac:dyDescent="0.25">
      <c r="A258" s="6" t="s">
        <v>519</v>
      </c>
      <c r="B258" s="8" t="s">
        <v>520</v>
      </c>
      <c r="C258" s="7">
        <v>300</v>
      </c>
      <c r="D258" s="9">
        <v>22</v>
      </c>
      <c r="E258" s="10">
        <f t="shared" si="12"/>
        <v>15</v>
      </c>
      <c r="F258" s="10">
        <v>3</v>
      </c>
      <c r="G258" s="10">
        <v>5</v>
      </c>
      <c r="H258" s="9">
        <v>29.8</v>
      </c>
      <c r="I258" s="9">
        <v>20.100000000000001</v>
      </c>
      <c r="J258" s="9">
        <v>15.3</v>
      </c>
      <c r="K258" s="9">
        <f>H258*I258*J258/1728</f>
        <v>5.3034687500000004</v>
      </c>
    </row>
    <row r="259" spans="1:11" x14ac:dyDescent="0.25">
      <c r="A259" s="6" t="s">
        <v>521</v>
      </c>
      <c r="B259" s="8" t="s">
        <v>522</v>
      </c>
      <c r="C259" s="7">
        <v>300</v>
      </c>
      <c r="D259" s="9">
        <v>22</v>
      </c>
      <c r="E259" s="10">
        <f t="shared" si="12"/>
        <v>15</v>
      </c>
      <c r="F259" s="10">
        <v>3</v>
      </c>
      <c r="G259" s="10">
        <v>5</v>
      </c>
      <c r="H259" s="9">
        <v>29.8</v>
      </c>
      <c r="I259" s="9">
        <v>20.100000000000001</v>
      </c>
      <c r="J259" s="9">
        <v>15.3</v>
      </c>
      <c r="K259" s="9">
        <f>H259*I259*J259/1728</f>
        <v>5.3034687500000004</v>
      </c>
    </row>
    <row r="260" spans="1:11" x14ac:dyDescent="0.25">
      <c r="A260" s="6" t="s">
        <v>523</v>
      </c>
      <c r="B260" s="8" t="s">
        <v>524</v>
      </c>
      <c r="C260" s="7">
        <v>400</v>
      </c>
      <c r="D260" s="9">
        <v>26.1</v>
      </c>
      <c r="E260" s="10">
        <f t="shared" si="12"/>
        <v>45</v>
      </c>
      <c r="F260" s="10">
        <v>15</v>
      </c>
      <c r="G260" s="10">
        <v>3</v>
      </c>
      <c r="H260" s="9">
        <v>16.100000000000001</v>
      </c>
      <c r="I260" s="9">
        <v>9.6</v>
      </c>
      <c r="J260" s="9">
        <v>19.100000000000001</v>
      </c>
      <c r="K260" s="9">
        <f>H260*I260*J260/1728</f>
        <v>1.7083888888888892</v>
      </c>
    </row>
    <row r="261" spans="1:11" x14ac:dyDescent="0.25">
      <c r="A261" s="6" t="s">
        <v>525</v>
      </c>
      <c r="B261" s="8" t="s">
        <v>524</v>
      </c>
      <c r="C261" s="7">
        <v>400</v>
      </c>
      <c r="D261" s="9">
        <v>26</v>
      </c>
      <c r="E261" s="10">
        <f t="shared" si="12"/>
        <v>30</v>
      </c>
      <c r="F261" s="10">
        <v>10</v>
      </c>
      <c r="G261" s="10">
        <v>3</v>
      </c>
      <c r="H261" s="9">
        <v>15</v>
      </c>
      <c r="I261" s="9">
        <v>9.6</v>
      </c>
      <c r="J261" s="9">
        <v>19.3</v>
      </c>
      <c r="K261" s="9">
        <f>H261*I261*J261/1728</f>
        <v>1.6083333333333334</v>
      </c>
    </row>
    <row r="262" spans="1:11" x14ac:dyDescent="0.25">
      <c r="A262" s="6" t="s">
        <v>526</v>
      </c>
      <c r="B262" s="8" t="s">
        <v>527</v>
      </c>
      <c r="C262" s="7">
        <v>400</v>
      </c>
      <c r="D262" s="9">
        <v>14.55036</v>
      </c>
      <c r="E262" s="10">
        <f t="shared" si="12"/>
        <v>55</v>
      </c>
      <c r="F262" s="10">
        <v>11</v>
      </c>
      <c r="G262" s="10">
        <v>5</v>
      </c>
      <c r="H262" s="9">
        <v>11.417322834645669</v>
      </c>
      <c r="I262" s="9">
        <v>10.236220472440944</v>
      </c>
      <c r="J262" s="9">
        <v>14.960629921259843</v>
      </c>
      <c r="K262" s="9">
        <f>(H262*I262*J262)/1728</f>
        <v>1.0118358309040909</v>
      </c>
    </row>
    <row r="263" spans="1:11" x14ac:dyDescent="0.25">
      <c r="A263" s="6" t="s">
        <v>528</v>
      </c>
      <c r="B263" s="8" t="s">
        <v>529</v>
      </c>
      <c r="C263" s="7">
        <v>400</v>
      </c>
      <c r="D263" s="9">
        <v>15.432200000000002</v>
      </c>
      <c r="E263" s="10">
        <f t="shared" si="12"/>
        <v>54</v>
      </c>
      <c r="F263" s="10">
        <v>9</v>
      </c>
      <c r="G263" s="10">
        <v>6</v>
      </c>
      <c r="H263" s="9">
        <v>11.811023622047244</v>
      </c>
      <c r="I263" s="9">
        <v>10.236220472440944</v>
      </c>
      <c r="J263" s="9">
        <v>14.960629921259843</v>
      </c>
      <c r="K263" s="9">
        <f>(H263*I263*J263)/1728</f>
        <v>1.0467267216249219</v>
      </c>
    </row>
    <row r="264" spans="1:11" x14ac:dyDescent="0.25">
      <c r="A264" s="6" t="s">
        <v>530</v>
      </c>
      <c r="B264" s="8" t="s">
        <v>531</v>
      </c>
      <c r="C264" s="7">
        <v>400</v>
      </c>
      <c r="D264" s="9">
        <v>16</v>
      </c>
      <c r="E264" s="10">
        <f t="shared" si="12"/>
        <v>18</v>
      </c>
      <c r="F264" s="10">
        <v>6</v>
      </c>
      <c r="G264" s="10">
        <v>3</v>
      </c>
      <c r="H264" s="9">
        <v>19.5</v>
      </c>
      <c r="I264" s="9">
        <v>15.7</v>
      </c>
      <c r="J264" s="9">
        <v>21.4</v>
      </c>
      <c r="K264" s="9">
        <f>(H264*I264*J264)/1728</f>
        <v>3.7914409722222215</v>
      </c>
    </row>
    <row r="265" spans="1:11" x14ac:dyDescent="0.25">
      <c r="A265" s="6" t="s">
        <v>532</v>
      </c>
      <c r="B265" s="8" t="s">
        <v>533</v>
      </c>
      <c r="C265" s="7">
        <v>400</v>
      </c>
      <c r="D265" s="9">
        <v>20.502780000000001</v>
      </c>
      <c r="E265" s="10">
        <f t="shared" si="12"/>
        <v>40</v>
      </c>
      <c r="F265" s="10">
        <v>8</v>
      </c>
      <c r="G265" s="10">
        <v>5</v>
      </c>
      <c r="H265" s="9">
        <v>20.275590551181104</v>
      </c>
      <c r="I265" s="9">
        <v>8.8582677165354333</v>
      </c>
      <c r="J265" s="9">
        <v>11.811023622047244</v>
      </c>
      <c r="K265" s="9">
        <f>(H265*I265*J265)/1728</f>
        <v>1.2276261019057473</v>
      </c>
    </row>
    <row r="266" spans="1:11" x14ac:dyDescent="0.25">
      <c r="A266" s="6" t="s">
        <v>534</v>
      </c>
      <c r="B266" s="8" t="s">
        <v>535</v>
      </c>
      <c r="C266" s="7">
        <v>400</v>
      </c>
      <c r="D266" s="9">
        <v>21.3</v>
      </c>
      <c r="E266" s="10">
        <f t="shared" si="12"/>
        <v>12</v>
      </c>
      <c r="F266" s="10">
        <v>4</v>
      </c>
      <c r="G266" s="10">
        <v>3</v>
      </c>
      <c r="H266" s="9">
        <v>19.8</v>
      </c>
      <c r="I266" s="9">
        <v>18.399999999999999</v>
      </c>
      <c r="J266" s="9">
        <v>25</v>
      </c>
      <c r="K266" s="9">
        <f>(H266*I266*J266)/1728</f>
        <v>5.270833333333333</v>
      </c>
    </row>
    <row r="267" spans="1:11" x14ac:dyDescent="0.25">
      <c r="A267" s="6" t="s">
        <v>536</v>
      </c>
      <c r="B267" s="8" t="s">
        <v>537</v>
      </c>
      <c r="C267" s="7">
        <v>400</v>
      </c>
      <c r="D267" s="9">
        <v>21.8</v>
      </c>
      <c r="E267" s="10">
        <f t="shared" si="12"/>
        <v>36</v>
      </c>
      <c r="F267" s="10">
        <v>9</v>
      </c>
      <c r="G267" s="10">
        <v>4</v>
      </c>
      <c r="H267" s="9">
        <v>15.4</v>
      </c>
      <c r="I267" s="9">
        <v>13.779527559055119</v>
      </c>
      <c r="J267" s="9">
        <v>18.110236220472441</v>
      </c>
      <c r="K267" s="9">
        <f t="shared" ref="K267:K297" si="13">H267*I267*J267/1728</f>
        <v>2.2240032905991738</v>
      </c>
    </row>
    <row r="268" spans="1:11" x14ac:dyDescent="0.25">
      <c r="A268" s="6" t="s">
        <v>538</v>
      </c>
      <c r="B268" s="8" t="s">
        <v>539</v>
      </c>
      <c r="C268" s="7">
        <v>800</v>
      </c>
      <c r="D268" s="9">
        <v>23.8</v>
      </c>
      <c r="E268" s="10">
        <f t="shared" si="12"/>
        <v>40</v>
      </c>
      <c r="F268" s="10">
        <v>8</v>
      </c>
      <c r="G268" s="10">
        <v>5</v>
      </c>
      <c r="H268" s="9">
        <v>17.3</v>
      </c>
      <c r="I268" s="9">
        <v>10.4</v>
      </c>
      <c r="J268" s="9">
        <v>10.6</v>
      </c>
      <c r="K268" s="9">
        <f t="shared" si="13"/>
        <v>1.1036759259259259</v>
      </c>
    </row>
    <row r="269" spans="1:11" x14ac:dyDescent="0.25">
      <c r="A269" s="6" t="s">
        <v>540</v>
      </c>
      <c r="B269" s="8" t="s">
        <v>541</v>
      </c>
      <c r="C269" s="7">
        <v>400</v>
      </c>
      <c r="D269" s="9">
        <v>12.35</v>
      </c>
      <c r="E269" s="10">
        <f t="shared" si="12"/>
        <v>18</v>
      </c>
      <c r="F269" s="10">
        <v>6</v>
      </c>
      <c r="G269" s="10">
        <v>3</v>
      </c>
      <c r="H269" s="9">
        <v>22.4</v>
      </c>
      <c r="I269" s="9">
        <v>11.4</v>
      </c>
      <c r="J269" s="9">
        <v>21.57</v>
      </c>
      <c r="K269" s="9">
        <f t="shared" si="13"/>
        <v>3.1875666666666667</v>
      </c>
    </row>
    <row r="270" spans="1:11" x14ac:dyDescent="0.25">
      <c r="A270" s="6" t="s">
        <v>542</v>
      </c>
      <c r="B270" s="8" t="s">
        <v>543</v>
      </c>
      <c r="C270" s="7">
        <v>200</v>
      </c>
      <c r="D270" s="9">
        <v>9.6999999999999993</v>
      </c>
      <c r="E270" s="10">
        <f t="shared" si="12"/>
        <v>20</v>
      </c>
      <c r="F270" s="10">
        <v>5</v>
      </c>
      <c r="G270" s="10">
        <v>4</v>
      </c>
      <c r="H270" s="9">
        <v>21.3</v>
      </c>
      <c r="I270" s="9">
        <v>16.5</v>
      </c>
      <c r="J270" s="9">
        <v>16.100000000000001</v>
      </c>
      <c r="K270" s="9">
        <f t="shared" si="13"/>
        <v>3.2745052083333337</v>
      </c>
    </row>
    <row r="271" spans="1:11" x14ac:dyDescent="0.25">
      <c r="A271" s="6" t="s">
        <v>544</v>
      </c>
      <c r="B271" s="8" t="s">
        <v>545</v>
      </c>
      <c r="C271" s="7">
        <v>200</v>
      </c>
      <c r="D271" s="9">
        <v>16.2</v>
      </c>
      <c r="E271" s="10">
        <f t="shared" si="12"/>
        <v>72</v>
      </c>
      <c r="F271" s="10">
        <v>18</v>
      </c>
      <c r="G271" s="10">
        <v>4</v>
      </c>
      <c r="H271" s="9">
        <v>10.6</v>
      </c>
      <c r="I271" s="9">
        <v>8.1</v>
      </c>
      <c r="J271" s="9">
        <v>16.100000000000001</v>
      </c>
      <c r="K271" s="9">
        <f t="shared" si="13"/>
        <v>0.79996875000000001</v>
      </c>
    </row>
    <row r="272" spans="1:11" x14ac:dyDescent="0.25">
      <c r="A272" s="6" t="s">
        <v>546</v>
      </c>
      <c r="B272" s="8" t="s">
        <v>547</v>
      </c>
      <c r="C272" s="7">
        <v>200</v>
      </c>
      <c r="D272" s="9">
        <v>18.5</v>
      </c>
      <c r="E272" s="10">
        <f t="shared" si="12"/>
        <v>0</v>
      </c>
      <c r="F272" s="10"/>
      <c r="G272" s="10"/>
      <c r="H272" s="9">
        <v>11</v>
      </c>
      <c r="I272" s="9">
        <v>9.3000000000000007</v>
      </c>
      <c r="J272" s="9">
        <v>18.5</v>
      </c>
      <c r="K272" s="9">
        <f t="shared" si="13"/>
        <v>1.0952256944444445</v>
      </c>
    </row>
    <row r="273" spans="1:11" x14ac:dyDescent="0.25">
      <c r="A273" s="6" t="s">
        <v>548</v>
      </c>
      <c r="B273" s="8" t="s">
        <v>549</v>
      </c>
      <c r="C273" s="7">
        <v>200</v>
      </c>
      <c r="D273" s="9">
        <v>11.7</v>
      </c>
      <c r="E273" s="10">
        <f t="shared" si="12"/>
        <v>0</v>
      </c>
      <c r="F273" s="10"/>
      <c r="G273" s="10"/>
      <c r="H273" s="9">
        <v>19.7</v>
      </c>
      <c r="I273" s="9">
        <v>18.5</v>
      </c>
      <c r="J273" s="9">
        <v>15.6</v>
      </c>
      <c r="K273" s="9">
        <f t="shared" si="13"/>
        <v>3.2901736111111113</v>
      </c>
    </row>
    <row r="274" spans="1:11" x14ac:dyDescent="0.25">
      <c r="A274" s="6" t="s">
        <v>550</v>
      </c>
      <c r="B274" s="8" t="s">
        <v>551</v>
      </c>
      <c r="C274" s="7">
        <v>200</v>
      </c>
      <c r="D274" s="9">
        <v>11.9</v>
      </c>
      <c r="E274" s="10">
        <f>F274*G274</f>
        <v>16</v>
      </c>
      <c r="F274" s="10">
        <v>4</v>
      </c>
      <c r="G274" s="10">
        <v>4</v>
      </c>
      <c r="H274" s="9">
        <v>21.7</v>
      </c>
      <c r="I274" s="9">
        <v>18.5</v>
      </c>
      <c r="J274" s="9">
        <v>18.5</v>
      </c>
      <c r="K274" s="9">
        <f t="shared" si="13"/>
        <v>4.297931134259259</v>
      </c>
    </row>
    <row r="275" spans="1:11" x14ac:dyDescent="0.25">
      <c r="A275" s="6" t="s">
        <v>552</v>
      </c>
      <c r="B275" s="8" t="s">
        <v>553</v>
      </c>
      <c r="C275" s="7">
        <v>200</v>
      </c>
      <c r="D275" s="9">
        <v>18.5</v>
      </c>
      <c r="E275" s="10">
        <f t="shared" ref="E275:E276" si="14">F275*G275</f>
        <v>45</v>
      </c>
      <c r="F275" s="10">
        <v>15</v>
      </c>
      <c r="G275" s="10">
        <v>3</v>
      </c>
      <c r="H275" s="9">
        <v>10.6</v>
      </c>
      <c r="I275" s="9">
        <v>9.1</v>
      </c>
      <c r="J275" s="9">
        <v>18.100000000000001</v>
      </c>
      <c r="K275" s="9">
        <f t="shared" si="13"/>
        <v>1.0103738425925926</v>
      </c>
    </row>
    <row r="276" spans="1:11" x14ac:dyDescent="0.25">
      <c r="A276" s="6" t="s">
        <v>554</v>
      </c>
      <c r="B276" s="8" t="s">
        <v>555</v>
      </c>
      <c r="C276" s="7">
        <v>100</v>
      </c>
      <c r="D276" s="9">
        <v>6.8</v>
      </c>
      <c r="E276" s="10">
        <f t="shared" si="14"/>
        <v>0</v>
      </c>
      <c r="F276" s="10"/>
      <c r="G276" s="10"/>
      <c r="H276" s="9">
        <v>23.6</v>
      </c>
      <c r="I276" s="9">
        <v>8.3000000000000007</v>
      </c>
      <c r="J276" s="9">
        <v>7.5</v>
      </c>
      <c r="K276" s="9">
        <f t="shared" si="13"/>
        <v>0.85017361111111123</v>
      </c>
    </row>
    <row r="277" spans="1:11" x14ac:dyDescent="0.25">
      <c r="A277" s="6" t="s">
        <v>556</v>
      </c>
      <c r="B277" s="8" t="s">
        <v>557</v>
      </c>
      <c r="C277" s="7">
        <v>100</v>
      </c>
      <c r="D277" s="9">
        <v>24.3</v>
      </c>
      <c r="E277" s="10">
        <f>F277*G277</f>
        <v>50</v>
      </c>
      <c r="F277" s="10">
        <v>10</v>
      </c>
      <c r="G277" s="10">
        <v>5</v>
      </c>
      <c r="H277" s="9">
        <v>17.100000000000001</v>
      </c>
      <c r="I277" s="9">
        <v>11</v>
      </c>
      <c r="J277" s="9">
        <v>13.2</v>
      </c>
      <c r="K277" s="9">
        <f t="shared" si="13"/>
        <v>1.4368750000000001</v>
      </c>
    </row>
    <row r="278" spans="1:11" x14ac:dyDescent="0.25">
      <c r="A278" s="6" t="s">
        <v>558</v>
      </c>
      <c r="B278" s="8" t="s">
        <v>559</v>
      </c>
      <c r="C278" s="7">
        <v>100</v>
      </c>
      <c r="D278" s="9">
        <v>21.6</v>
      </c>
      <c r="E278" s="10">
        <f t="shared" ref="E278:E305" si="15">F278*G278</f>
        <v>45</v>
      </c>
      <c r="F278" s="10">
        <v>9</v>
      </c>
      <c r="G278" s="10">
        <v>5</v>
      </c>
      <c r="H278" s="9">
        <v>14.251968503937009</v>
      </c>
      <c r="I278" s="9">
        <v>11.614173228346457</v>
      </c>
      <c r="J278" s="9">
        <v>14.566929133858267</v>
      </c>
      <c r="K278" s="9">
        <f t="shared" si="13"/>
        <v>1.3953637058994734</v>
      </c>
    </row>
    <row r="279" spans="1:11" x14ac:dyDescent="0.25">
      <c r="A279" s="6" t="s">
        <v>560</v>
      </c>
      <c r="B279" s="8" t="s">
        <v>561</v>
      </c>
      <c r="C279" s="7">
        <v>50</v>
      </c>
      <c r="D279" s="9">
        <v>11.9</v>
      </c>
      <c r="E279" s="10">
        <f t="shared" si="15"/>
        <v>30</v>
      </c>
      <c r="F279" s="10">
        <v>6</v>
      </c>
      <c r="G279" s="10">
        <v>5</v>
      </c>
      <c r="H279" s="9">
        <v>23.2</v>
      </c>
      <c r="I279" s="9">
        <v>14.8</v>
      </c>
      <c r="J279" s="9">
        <v>17.8</v>
      </c>
      <c r="K279" s="9">
        <f t="shared" si="13"/>
        <v>3.5369259259259263</v>
      </c>
    </row>
    <row r="280" spans="1:11" x14ac:dyDescent="0.25">
      <c r="A280" s="6" t="s">
        <v>562</v>
      </c>
      <c r="B280" s="8" t="s">
        <v>563</v>
      </c>
      <c r="C280" s="7">
        <v>100</v>
      </c>
      <c r="D280" s="9">
        <v>27.3</v>
      </c>
      <c r="E280" s="10">
        <f t="shared" si="15"/>
        <v>36</v>
      </c>
      <c r="F280" s="10">
        <v>9</v>
      </c>
      <c r="G280" s="10">
        <v>4</v>
      </c>
      <c r="H280" s="9">
        <v>16.338582677165356</v>
      </c>
      <c r="I280" s="9">
        <v>11.417322834645669</v>
      </c>
      <c r="J280" s="9">
        <v>16.73228346456693</v>
      </c>
      <c r="K280" s="9">
        <f t="shared" si="13"/>
        <v>1.8063010594707396</v>
      </c>
    </row>
    <row r="281" spans="1:11" x14ac:dyDescent="0.25">
      <c r="A281" s="6" t="s">
        <v>564</v>
      </c>
      <c r="B281" s="8" t="s">
        <v>565</v>
      </c>
      <c r="C281" s="7">
        <v>50</v>
      </c>
      <c r="D281" s="9">
        <v>12.1</v>
      </c>
      <c r="E281" s="10">
        <f t="shared" si="15"/>
        <v>16</v>
      </c>
      <c r="F281" s="10">
        <v>4</v>
      </c>
      <c r="G281" s="10">
        <v>4</v>
      </c>
      <c r="H281" s="9">
        <v>23.2</v>
      </c>
      <c r="I281" s="9">
        <v>16.7</v>
      </c>
      <c r="J281" s="9">
        <v>16.7</v>
      </c>
      <c r="K281" s="9">
        <f t="shared" si="13"/>
        <v>3.7443564814814811</v>
      </c>
    </row>
    <row r="282" spans="1:11" x14ac:dyDescent="0.25">
      <c r="A282" s="6" t="s">
        <v>566</v>
      </c>
      <c r="B282" s="8" t="s">
        <v>567</v>
      </c>
      <c r="C282" s="7">
        <v>100</v>
      </c>
      <c r="D282" s="9">
        <v>34.6</v>
      </c>
      <c r="E282" s="10">
        <f t="shared" si="15"/>
        <v>24</v>
      </c>
      <c r="F282" s="10">
        <v>8</v>
      </c>
      <c r="G282" s="10">
        <v>3</v>
      </c>
      <c r="H282" s="9">
        <v>18.503937007874015</v>
      </c>
      <c r="I282" s="9">
        <v>11.417322834645669</v>
      </c>
      <c r="J282" s="9">
        <v>18.897637795275589</v>
      </c>
      <c r="K282" s="9">
        <f t="shared" si="13"/>
        <v>2.3104267555866689</v>
      </c>
    </row>
    <row r="283" spans="1:11" x14ac:dyDescent="0.25">
      <c r="A283" s="6" t="s">
        <v>568</v>
      </c>
      <c r="B283" s="8" t="s">
        <v>569</v>
      </c>
      <c r="C283" s="7">
        <v>50</v>
      </c>
      <c r="D283" s="9">
        <v>19</v>
      </c>
      <c r="E283" s="10">
        <f t="shared" si="15"/>
        <v>16</v>
      </c>
      <c r="F283" s="10">
        <v>4</v>
      </c>
      <c r="G283" s="10">
        <v>4</v>
      </c>
      <c r="H283" s="9">
        <v>23.2</v>
      </c>
      <c r="I283" s="9">
        <v>18.899999999999999</v>
      </c>
      <c r="J283" s="9">
        <v>18.899999999999999</v>
      </c>
      <c r="K283" s="9">
        <f t="shared" si="13"/>
        <v>4.7958749999999997</v>
      </c>
    </row>
    <row r="284" spans="1:11" x14ac:dyDescent="0.25">
      <c r="A284" s="6" t="s">
        <v>570</v>
      </c>
      <c r="B284" s="8" t="s">
        <v>571</v>
      </c>
      <c r="C284" s="7">
        <v>600</v>
      </c>
      <c r="D284" s="9">
        <v>23</v>
      </c>
      <c r="E284" s="10">
        <f t="shared" si="15"/>
        <v>25</v>
      </c>
      <c r="F284" s="10">
        <v>5</v>
      </c>
      <c r="G284" s="10">
        <v>5</v>
      </c>
      <c r="H284" s="9">
        <v>22</v>
      </c>
      <c r="I284" s="9">
        <v>15</v>
      </c>
      <c r="J284" s="9">
        <v>15.5</v>
      </c>
      <c r="K284" s="9">
        <f t="shared" si="13"/>
        <v>2.9600694444444446</v>
      </c>
    </row>
    <row r="285" spans="1:11" x14ac:dyDescent="0.25">
      <c r="A285" s="6" t="s">
        <v>572</v>
      </c>
      <c r="B285" s="8" t="s">
        <v>573</v>
      </c>
      <c r="C285" s="7">
        <v>600</v>
      </c>
      <c r="D285" s="9">
        <v>32.848324514991184</v>
      </c>
      <c r="E285" s="10">
        <f t="shared" si="15"/>
        <v>16</v>
      </c>
      <c r="F285" s="10">
        <v>4</v>
      </c>
      <c r="G285" s="10">
        <v>4</v>
      </c>
      <c r="H285" s="9">
        <v>21.7</v>
      </c>
      <c r="I285" s="9">
        <v>17.3</v>
      </c>
      <c r="J285" s="9">
        <v>18.3</v>
      </c>
      <c r="K285" s="9">
        <f t="shared" si="13"/>
        <v>3.975696180555556</v>
      </c>
    </row>
    <row r="286" spans="1:11" x14ac:dyDescent="0.25">
      <c r="A286" s="6" t="s">
        <v>574</v>
      </c>
      <c r="B286" s="8" t="s">
        <v>575</v>
      </c>
      <c r="C286" s="7">
        <v>2500</v>
      </c>
      <c r="D286" s="9">
        <v>17.899999999999999</v>
      </c>
      <c r="E286" s="10">
        <f t="shared" si="15"/>
        <v>55</v>
      </c>
      <c r="F286" s="10">
        <v>11</v>
      </c>
      <c r="G286" s="10">
        <v>5</v>
      </c>
      <c r="H286" s="9">
        <v>14</v>
      </c>
      <c r="I286" s="9">
        <v>10</v>
      </c>
      <c r="J286" s="9">
        <v>14.8</v>
      </c>
      <c r="K286" s="9">
        <f t="shared" si="13"/>
        <v>1.1990740740740742</v>
      </c>
    </row>
    <row r="287" spans="1:11" x14ac:dyDescent="0.25">
      <c r="A287" s="6" t="s">
        <v>576</v>
      </c>
      <c r="B287" s="8" t="s">
        <v>577</v>
      </c>
      <c r="C287" s="7">
        <v>1800</v>
      </c>
      <c r="D287" s="9">
        <v>21.935769999999998</v>
      </c>
      <c r="E287" s="10">
        <f t="shared" si="15"/>
        <v>24</v>
      </c>
      <c r="F287" s="10">
        <v>6</v>
      </c>
      <c r="G287" s="10">
        <v>4</v>
      </c>
      <c r="H287" s="9">
        <v>18.899999999999999</v>
      </c>
      <c r="I287" s="9">
        <v>18.899999999999999</v>
      </c>
      <c r="J287" s="9">
        <v>11.6</v>
      </c>
      <c r="K287" s="9">
        <f t="shared" si="13"/>
        <v>2.3979374999999994</v>
      </c>
    </row>
    <row r="288" spans="1:11" x14ac:dyDescent="0.25">
      <c r="A288" s="6" t="s">
        <v>578</v>
      </c>
      <c r="B288" s="8" t="s">
        <v>579</v>
      </c>
      <c r="C288" s="7">
        <v>2500</v>
      </c>
      <c r="D288" s="9">
        <v>12.3</v>
      </c>
      <c r="E288" s="10">
        <f t="shared" si="15"/>
        <v>45</v>
      </c>
      <c r="F288" s="10">
        <v>9</v>
      </c>
      <c r="G288" s="10">
        <v>5</v>
      </c>
      <c r="H288" s="9">
        <v>14.96</v>
      </c>
      <c r="I288" s="9">
        <v>12.3</v>
      </c>
      <c r="J288" s="9">
        <v>15.5</v>
      </c>
      <c r="K288" s="9">
        <f t="shared" si="13"/>
        <v>1.6505347222222224</v>
      </c>
    </row>
    <row r="289" spans="1:11" x14ac:dyDescent="0.25">
      <c r="A289" s="6" t="s">
        <v>580</v>
      </c>
      <c r="B289" s="8" t="s">
        <v>581</v>
      </c>
      <c r="C289" s="7">
        <v>1800</v>
      </c>
      <c r="D289" s="9">
        <v>13.7</v>
      </c>
      <c r="E289" s="10">
        <f t="shared" si="15"/>
        <v>48</v>
      </c>
      <c r="F289" s="10">
        <v>8</v>
      </c>
      <c r="G289" s="10">
        <v>6</v>
      </c>
      <c r="H289" s="9">
        <v>19.5</v>
      </c>
      <c r="I289" s="9">
        <v>12.5</v>
      </c>
      <c r="J289" s="9">
        <v>10</v>
      </c>
      <c r="K289" s="9">
        <f t="shared" si="13"/>
        <v>1.4105902777777777</v>
      </c>
    </row>
    <row r="290" spans="1:11" x14ac:dyDescent="0.25">
      <c r="A290" s="6" t="s">
        <v>582</v>
      </c>
      <c r="B290" s="8" t="s">
        <v>583</v>
      </c>
      <c r="C290" s="7">
        <v>20000</v>
      </c>
      <c r="D290" s="9">
        <v>20.2</v>
      </c>
      <c r="E290" s="10">
        <f t="shared" si="15"/>
        <v>30</v>
      </c>
      <c r="F290" s="10">
        <v>10</v>
      </c>
      <c r="G290" s="10">
        <v>3</v>
      </c>
      <c r="H290" s="9">
        <v>21</v>
      </c>
      <c r="I290" s="9">
        <v>7</v>
      </c>
      <c r="J290" s="9">
        <v>19</v>
      </c>
      <c r="K290" s="9">
        <f t="shared" si="13"/>
        <v>1.6163194444444444</v>
      </c>
    </row>
    <row r="291" spans="1:11" x14ac:dyDescent="0.25">
      <c r="A291" s="6" t="s">
        <v>584</v>
      </c>
      <c r="B291" s="8" t="s">
        <v>585</v>
      </c>
      <c r="C291" s="7">
        <v>9600</v>
      </c>
      <c r="D291" s="9">
        <v>20.2</v>
      </c>
      <c r="E291" s="10">
        <f t="shared" si="15"/>
        <v>36</v>
      </c>
      <c r="F291" s="10">
        <v>9</v>
      </c>
      <c r="G291" s="10">
        <v>4</v>
      </c>
      <c r="H291" s="9">
        <v>16.5</v>
      </c>
      <c r="I291" s="9">
        <v>13.5</v>
      </c>
      <c r="J291" s="9">
        <v>20.5</v>
      </c>
      <c r="K291" s="9">
        <f t="shared" si="13"/>
        <v>2.642578125</v>
      </c>
    </row>
    <row r="292" spans="1:11" x14ac:dyDescent="0.25">
      <c r="A292" s="6" t="s">
        <v>586</v>
      </c>
      <c r="B292" s="8" t="s">
        <v>587</v>
      </c>
      <c r="C292" s="7">
        <v>9600</v>
      </c>
      <c r="D292" s="9">
        <v>20.2</v>
      </c>
      <c r="E292" s="10">
        <f t="shared" si="15"/>
        <v>36</v>
      </c>
      <c r="F292" s="10">
        <v>9</v>
      </c>
      <c r="G292" s="10">
        <v>4</v>
      </c>
      <c r="H292" s="9">
        <v>16.5</v>
      </c>
      <c r="I292" s="9">
        <v>13.5</v>
      </c>
      <c r="J292" s="9">
        <v>20.5</v>
      </c>
      <c r="K292" s="9">
        <f t="shared" si="13"/>
        <v>2.642578125</v>
      </c>
    </row>
    <row r="293" spans="1:11" x14ac:dyDescent="0.25">
      <c r="A293" s="6" t="s">
        <v>588</v>
      </c>
      <c r="B293" s="8" t="s">
        <v>589</v>
      </c>
      <c r="C293" s="7">
        <v>9600</v>
      </c>
      <c r="D293" s="9">
        <v>27.4</v>
      </c>
      <c r="E293" s="10">
        <f t="shared" si="15"/>
        <v>18</v>
      </c>
      <c r="F293" s="10">
        <v>6</v>
      </c>
      <c r="G293" s="10">
        <v>3</v>
      </c>
      <c r="H293" s="9">
        <v>19.5</v>
      </c>
      <c r="I293" s="9">
        <v>15</v>
      </c>
      <c r="J293" s="9">
        <v>26.3</v>
      </c>
      <c r="K293" s="9">
        <f t="shared" si="13"/>
        <v>4.451822916666667</v>
      </c>
    </row>
    <row r="294" spans="1:11" x14ac:dyDescent="0.25">
      <c r="A294" s="6" t="s">
        <v>590</v>
      </c>
      <c r="B294" s="8" t="s">
        <v>591</v>
      </c>
      <c r="C294" s="7">
        <v>9600</v>
      </c>
      <c r="D294" s="9">
        <v>25.8</v>
      </c>
      <c r="E294" s="10">
        <f t="shared" si="15"/>
        <v>18</v>
      </c>
      <c r="F294" s="10">
        <v>6</v>
      </c>
      <c r="G294" s="10">
        <v>3</v>
      </c>
      <c r="H294" s="9">
        <v>19.5</v>
      </c>
      <c r="I294" s="9">
        <v>15</v>
      </c>
      <c r="J294" s="9">
        <v>26.3</v>
      </c>
      <c r="K294" s="9">
        <f t="shared" si="13"/>
        <v>4.451822916666667</v>
      </c>
    </row>
    <row r="295" spans="1:11" x14ac:dyDescent="0.25">
      <c r="A295" s="6" t="s">
        <v>592</v>
      </c>
      <c r="B295" s="8" t="s">
        <v>593</v>
      </c>
      <c r="C295" s="7">
        <v>4800</v>
      </c>
      <c r="D295" s="9">
        <v>16.899999999999999</v>
      </c>
      <c r="E295" s="10">
        <f t="shared" si="15"/>
        <v>36</v>
      </c>
      <c r="F295" s="10">
        <v>9</v>
      </c>
      <c r="G295" s="10">
        <v>4</v>
      </c>
      <c r="H295" s="9">
        <v>15.5</v>
      </c>
      <c r="I295" s="9">
        <v>13</v>
      </c>
      <c r="J295" s="9">
        <v>20.5</v>
      </c>
      <c r="K295" s="9">
        <f t="shared" si="13"/>
        <v>2.390480324074074</v>
      </c>
    </row>
    <row r="296" spans="1:11" x14ac:dyDescent="0.25">
      <c r="A296" s="6" t="s">
        <v>594</v>
      </c>
      <c r="B296" s="8" t="s">
        <v>595</v>
      </c>
      <c r="C296" s="7">
        <v>4800</v>
      </c>
      <c r="D296" s="9">
        <v>22.95</v>
      </c>
      <c r="E296" s="10">
        <f t="shared" si="15"/>
        <v>12</v>
      </c>
      <c r="F296" s="10">
        <v>4</v>
      </c>
      <c r="G296" s="10">
        <v>3</v>
      </c>
      <c r="H296" s="9">
        <v>22</v>
      </c>
      <c r="I296" s="9">
        <v>17.5</v>
      </c>
      <c r="J296" s="9">
        <v>22.5</v>
      </c>
      <c r="K296" s="9">
        <f t="shared" si="13"/>
        <v>5.013020833333333</v>
      </c>
    </row>
    <row r="297" spans="1:11" x14ac:dyDescent="0.25">
      <c r="A297" s="6" t="s">
        <v>596</v>
      </c>
      <c r="B297" s="8" t="s">
        <v>597</v>
      </c>
      <c r="C297" s="7">
        <v>500</v>
      </c>
      <c r="D297" s="9">
        <v>16.5</v>
      </c>
      <c r="E297" s="10">
        <f t="shared" si="15"/>
        <v>25</v>
      </c>
      <c r="F297" s="10">
        <v>5</v>
      </c>
      <c r="G297" s="10">
        <v>5</v>
      </c>
      <c r="H297" s="9">
        <v>22.8</v>
      </c>
      <c r="I297" s="9">
        <v>15.5</v>
      </c>
      <c r="J297" s="9">
        <v>15.8</v>
      </c>
      <c r="K297" s="9">
        <f t="shared" si="13"/>
        <v>3.2313194444444453</v>
      </c>
    </row>
    <row r="298" spans="1:11" x14ac:dyDescent="0.25">
      <c r="A298" s="6" t="s">
        <v>598</v>
      </c>
      <c r="B298" s="8" t="s">
        <v>599</v>
      </c>
      <c r="C298" s="7">
        <v>100</v>
      </c>
      <c r="D298" s="9">
        <v>6.1</v>
      </c>
      <c r="E298" s="10">
        <f t="shared" si="15"/>
        <v>40</v>
      </c>
      <c r="F298" s="10">
        <v>8</v>
      </c>
      <c r="G298" s="10">
        <v>5</v>
      </c>
      <c r="H298" s="9">
        <v>16.600000000000001</v>
      </c>
      <c r="I298" s="9">
        <v>11.3</v>
      </c>
      <c r="J298" s="9">
        <v>8.1</v>
      </c>
      <c r="K298" s="9">
        <v>0.88</v>
      </c>
    </row>
    <row r="299" spans="1:11" x14ac:dyDescent="0.25">
      <c r="A299" s="6" t="s">
        <v>600</v>
      </c>
      <c r="B299" s="8" t="s">
        <v>601</v>
      </c>
      <c r="C299" s="7">
        <v>500</v>
      </c>
      <c r="D299" s="9">
        <v>8</v>
      </c>
      <c r="E299" s="10">
        <f t="shared" si="15"/>
        <v>90</v>
      </c>
      <c r="F299" s="10">
        <v>15</v>
      </c>
      <c r="G299" s="10">
        <v>6</v>
      </c>
      <c r="H299" s="9">
        <v>14.5</v>
      </c>
      <c r="I299" s="9">
        <v>7.3</v>
      </c>
      <c r="J299" s="9">
        <v>7.4</v>
      </c>
      <c r="K299" s="9">
        <v>0.45</v>
      </c>
    </row>
    <row r="300" spans="1:11" x14ac:dyDescent="0.25">
      <c r="A300" s="6" t="s">
        <v>602</v>
      </c>
      <c r="B300" s="8" t="s">
        <v>603</v>
      </c>
      <c r="C300" s="7">
        <v>500</v>
      </c>
      <c r="D300" s="9">
        <v>7.9</v>
      </c>
      <c r="E300" s="10">
        <f t="shared" si="15"/>
        <v>120</v>
      </c>
      <c r="F300" s="10">
        <v>20</v>
      </c>
      <c r="G300" s="10">
        <v>6</v>
      </c>
      <c r="H300" s="9">
        <v>10.8</v>
      </c>
      <c r="I300" s="9">
        <v>7.8</v>
      </c>
      <c r="J300" s="9">
        <v>5.6</v>
      </c>
      <c r="K300" s="9">
        <v>0.27</v>
      </c>
    </row>
    <row r="301" spans="1:11" x14ac:dyDescent="0.25">
      <c r="A301" s="6" t="s">
        <v>604</v>
      </c>
      <c r="B301" s="8" t="s">
        <v>605</v>
      </c>
      <c r="C301" s="7">
        <v>500</v>
      </c>
      <c r="D301" s="9">
        <v>6.8</v>
      </c>
      <c r="E301" s="10">
        <f t="shared" si="15"/>
        <v>108</v>
      </c>
      <c r="F301" s="10">
        <v>18</v>
      </c>
      <c r="G301" s="10">
        <v>6</v>
      </c>
      <c r="H301" s="9">
        <v>14.6</v>
      </c>
      <c r="I301" s="9">
        <v>6.6</v>
      </c>
      <c r="J301" s="9">
        <v>6.9</v>
      </c>
      <c r="K301" s="9">
        <v>0.38</v>
      </c>
    </row>
    <row r="302" spans="1:11" x14ac:dyDescent="0.25">
      <c r="A302" s="6" t="s">
        <v>606</v>
      </c>
      <c r="B302" s="8" t="s">
        <v>607</v>
      </c>
      <c r="C302" s="7">
        <v>10000</v>
      </c>
      <c r="D302" s="9">
        <v>19.190000000000001</v>
      </c>
      <c r="E302" s="10">
        <f t="shared" si="15"/>
        <v>72</v>
      </c>
      <c r="F302" s="10">
        <v>9</v>
      </c>
      <c r="G302" s="10">
        <v>8</v>
      </c>
      <c r="H302" s="9">
        <v>22</v>
      </c>
      <c r="I302" s="9">
        <v>9</v>
      </c>
      <c r="J302" s="9">
        <v>7.5</v>
      </c>
      <c r="K302" s="9">
        <f>H302*I302*J302/1728</f>
        <v>0.859375</v>
      </c>
    </row>
    <row r="303" spans="1:11" x14ac:dyDescent="0.25">
      <c r="A303" s="6" t="s">
        <v>608</v>
      </c>
      <c r="B303" s="8" t="s">
        <v>609</v>
      </c>
      <c r="C303" s="7">
        <v>1500</v>
      </c>
      <c r="D303" s="9">
        <v>5.2850000000000001</v>
      </c>
      <c r="E303" s="10">
        <f t="shared" si="15"/>
        <v>50</v>
      </c>
      <c r="F303" s="10">
        <v>10</v>
      </c>
      <c r="G303" s="10">
        <v>5</v>
      </c>
      <c r="H303" s="9">
        <v>14.5</v>
      </c>
      <c r="I303" s="9">
        <v>10.25</v>
      </c>
      <c r="J303" s="9">
        <v>8.125</v>
      </c>
      <c r="K303" s="9">
        <v>0.7</v>
      </c>
    </row>
    <row r="304" spans="1:11" x14ac:dyDescent="0.25">
      <c r="A304" s="6" t="s">
        <v>610</v>
      </c>
      <c r="B304" s="8" t="s">
        <v>611</v>
      </c>
      <c r="C304" s="7">
        <v>180</v>
      </c>
      <c r="D304" s="9">
        <v>6.41</v>
      </c>
      <c r="E304" s="10">
        <f t="shared" si="15"/>
        <v>70</v>
      </c>
      <c r="F304" s="10">
        <v>10</v>
      </c>
      <c r="G304" s="10">
        <v>7</v>
      </c>
      <c r="H304" s="9">
        <v>15.3125</v>
      </c>
      <c r="I304" s="9">
        <v>11.3125</v>
      </c>
      <c r="J304" s="9">
        <v>9.75</v>
      </c>
      <c r="K304" s="9">
        <v>0.98</v>
      </c>
    </row>
    <row r="305" spans="1:11" x14ac:dyDescent="0.25">
      <c r="A305" s="6" t="s">
        <v>612</v>
      </c>
      <c r="B305" s="8" t="s">
        <v>613</v>
      </c>
      <c r="C305" s="7">
        <v>180</v>
      </c>
      <c r="D305" s="9">
        <v>8.1739999999999995</v>
      </c>
      <c r="E305" s="10">
        <f t="shared" si="15"/>
        <v>48</v>
      </c>
      <c r="F305" s="10">
        <v>12</v>
      </c>
      <c r="G305" s="10">
        <v>4</v>
      </c>
      <c r="H305" s="9">
        <v>11.5</v>
      </c>
      <c r="I305" s="9">
        <v>10.375</v>
      </c>
      <c r="J305" s="9">
        <v>10.5</v>
      </c>
      <c r="K305" s="9">
        <v>0.71</v>
      </c>
    </row>
    <row r="306" spans="1:11" x14ac:dyDescent="0.25">
      <c r="A306" s="6" t="s">
        <v>614</v>
      </c>
      <c r="B306" s="8" t="s">
        <v>615</v>
      </c>
      <c r="C306" s="7">
        <v>180</v>
      </c>
      <c r="D306" s="9"/>
      <c r="E306" s="10"/>
      <c r="F306" s="10"/>
      <c r="G306" s="10"/>
      <c r="H306" s="9"/>
      <c r="I306" s="9"/>
      <c r="J306" s="9"/>
      <c r="K306" s="9"/>
    </row>
    <row r="307" spans="1:11" x14ac:dyDescent="0.25">
      <c r="A307" s="6" t="s">
        <v>616</v>
      </c>
      <c r="B307" s="8" t="s">
        <v>617</v>
      </c>
      <c r="C307" s="7">
        <v>180</v>
      </c>
      <c r="D307" s="9">
        <v>5.0599999999999996</v>
      </c>
      <c r="E307" s="10">
        <f>F307*G307</f>
        <v>12</v>
      </c>
      <c r="F307" s="10">
        <v>4</v>
      </c>
      <c r="G307" s="10">
        <v>3</v>
      </c>
      <c r="H307" s="9">
        <v>15.3125</v>
      </c>
      <c r="I307" s="9">
        <v>11.3125</v>
      </c>
      <c r="J307" s="9">
        <v>8.25</v>
      </c>
      <c r="K307" s="9">
        <v>0.83</v>
      </c>
    </row>
    <row r="308" spans="1:11" x14ac:dyDescent="0.25">
      <c r="A308" s="6" t="s">
        <v>618</v>
      </c>
      <c r="B308" s="8" t="s">
        <v>619</v>
      </c>
      <c r="C308" s="7">
        <v>480</v>
      </c>
      <c r="D308" s="9">
        <v>8.9049999999999994</v>
      </c>
      <c r="E308" s="10">
        <f>F308*G308</f>
        <v>50</v>
      </c>
      <c r="F308" s="10">
        <v>10</v>
      </c>
      <c r="G308" s="10">
        <v>5</v>
      </c>
      <c r="H308" s="9">
        <v>14.5</v>
      </c>
      <c r="I308" s="9">
        <v>10.25</v>
      </c>
      <c r="J308" s="9">
        <v>8.125</v>
      </c>
      <c r="K308" s="9">
        <v>0.7</v>
      </c>
    </row>
    <row r="309" spans="1:11" x14ac:dyDescent="0.25">
      <c r="A309" s="6" t="s">
        <v>620</v>
      </c>
      <c r="B309" s="8" t="s">
        <v>621</v>
      </c>
      <c r="C309" s="7">
        <v>480</v>
      </c>
      <c r="D309" s="9">
        <v>8.6750000000000007</v>
      </c>
      <c r="E309" s="10">
        <f>F309*G309</f>
        <v>50</v>
      </c>
      <c r="F309" s="10">
        <v>10</v>
      </c>
      <c r="G309" s="10">
        <v>5</v>
      </c>
      <c r="H309" s="9">
        <v>14.5</v>
      </c>
      <c r="I309" s="9">
        <v>10.25</v>
      </c>
      <c r="J309" s="9">
        <v>8.125</v>
      </c>
      <c r="K309" s="9">
        <v>0.7</v>
      </c>
    </row>
    <row r="310" spans="1:11" x14ac:dyDescent="0.25">
      <c r="A310" s="6" t="s">
        <v>622</v>
      </c>
      <c r="B310" s="8" t="s">
        <v>623</v>
      </c>
      <c r="C310" s="7">
        <v>480</v>
      </c>
      <c r="D310" s="9">
        <v>9.375</v>
      </c>
      <c r="E310" s="10">
        <f>F310*G310</f>
        <v>50</v>
      </c>
      <c r="F310" s="10">
        <v>10</v>
      </c>
      <c r="G310" s="10">
        <v>5</v>
      </c>
      <c r="H310" s="9">
        <v>14.5</v>
      </c>
      <c r="I310" s="9">
        <v>10.25</v>
      </c>
      <c r="J310" s="9">
        <v>8.125</v>
      </c>
      <c r="K310" s="9">
        <v>0.7</v>
      </c>
    </row>
    <row r="311" spans="1:11" x14ac:dyDescent="0.25">
      <c r="A311" s="6" t="s">
        <v>624</v>
      </c>
      <c r="B311" s="8" t="s">
        <v>625</v>
      </c>
      <c r="C311" s="7">
        <v>480</v>
      </c>
      <c r="D311" s="9">
        <v>7.9649999999999999</v>
      </c>
      <c r="E311" s="10">
        <f>F311*G311</f>
        <v>50</v>
      </c>
      <c r="F311" s="10">
        <v>10</v>
      </c>
      <c r="G311" s="10">
        <v>5</v>
      </c>
      <c r="H311" s="9">
        <v>14.5</v>
      </c>
      <c r="I311" s="9">
        <v>10.25</v>
      </c>
      <c r="J311" s="9">
        <v>8.125</v>
      </c>
      <c r="K311" s="9">
        <v>0.7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Bennett</dc:creator>
  <cp:lastModifiedBy>Kate Bennett</cp:lastModifiedBy>
  <dcterms:created xsi:type="dcterms:W3CDTF">2015-01-20T16:00:13Z</dcterms:created>
  <dcterms:modified xsi:type="dcterms:W3CDTF">2015-01-20T16:06:34Z</dcterms:modified>
</cp:coreProperties>
</file>